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Смольников\Desktop\"/>
    </mc:Choice>
  </mc:AlternateContent>
  <bookViews>
    <workbookView xWindow="0" yWindow="0" windowWidth="28800" windowHeight="1233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I184" i="1" l="1"/>
  <c r="H184" i="1"/>
  <c r="G184" i="1"/>
  <c r="F503" i="1" l="1"/>
  <c r="L503" i="1" l="1"/>
  <c r="J503" i="1"/>
  <c r="I503" i="1"/>
  <c r="H503" i="1"/>
  <c r="G503" i="1"/>
  <c r="B499" i="1"/>
  <c r="B504" i="1" s="1"/>
  <c r="A499" i="1"/>
  <c r="A504" i="1" s="1"/>
  <c r="L498" i="1"/>
  <c r="J498" i="1"/>
  <c r="I498" i="1"/>
  <c r="H498" i="1"/>
  <c r="G498" i="1"/>
  <c r="F498" i="1"/>
  <c r="B489" i="1"/>
  <c r="A489" i="1"/>
  <c r="L488" i="1"/>
  <c r="J488" i="1"/>
  <c r="I488" i="1"/>
  <c r="H488" i="1"/>
  <c r="G488" i="1"/>
  <c r="F488" i="1"/>
  <c r="F504" i="1" s="1"/>
  <c r="L478" i="1"/>
  <c r="J478" i="1"/>
  <c r="I478" i="1"/>
  <c r="H478" i="1"/>
  <c r="G478" i="1"/>
  <c r="F478" i="1"/>
  <c r="B474" i="1"/>
  <c r="B479" i="1" s="1"/>
  <c r="A474" i="1"/>
  <c r="A479" i="1" s="1"/>
  <c r="L473" i="1"/>
  <c r="J473" i="1"/>
  <c r="I473" i="1"/>
  <c r="H473" i="1"/>
  <c r="G473" i="1"/>
  <c r="F473" i="1"/>
  <c r="B464" i="1"/>
  <c r="A464" i="1"/>
  <c r="L463" i="1"/>
  <c r="L479" i="1" s="1"/>
  <c r="J463" i="1"/>
  <c r="J479" i="1" s="1"/>
  <c r="I463" i="1"/>
  <c r="H463" i="1"/>
  <c r="H479" i="1" s="1"/>
  <c r="G463" i="1"/>
  <c r="G479" i="1" s="1"/>
  <c r="F463" i="1"/>
  <c r="F479" i="1" s="1"/>
  <c r="L453" i="1"/>
  <c r="J453" i="1"/>
  <c r="I453" i="1"/>
  <c r="H453" i="1"/>
  <c r="G453" i="1"/>
  <c r="F453" i="1"/>
  <c r="B449" i="1"/>
  <c r="B454" i="1" s="1"/>
  <c r="A449" i="1"/>
  <c r="A454" i="1" s="1"/>
  <c r="L448" i="1"/>
  <c r="J448" i="1"/>
  <c r="I448" i="1"/>
  <c r="H448" i="1"/>
  <c r="G448" i="1"/>
  <c r="F448" i="1"/>
  <c r="B439" i="1"/>
  <c r="A439" i="1"/>
  <c r="L438" i="1"/>
  <c r="J438" i="1"/>
  <c r="J454" i="1" s="1"/>
  <c r="I438" i="1"/>
  <c r="H438" i="1"/>
  <c r="G438" i="1"/>
  <c r="G454" i="1" s="1"/>
  <c r="F438" i="1"/>
  <c r="F454" i="1" s="1"/>
  <c r="L428" i="1"/>
  <c r="J428" i="1"/>
  <c r="I428" i="1"/>
  <c r="H428" i="1"/>
  <c r="G428" i="1"/>
  <c r="F428" i="1"/>
  <c r="B424" i="1"/>
  <c r="B429" i="1" s="1"/>
  <c r="A424" i="1"/>
  <c r="A429" i="1" s="1"/>
  <c r="L423" i="1"/>
  <c r="J423" i="1"/>
  <c r="I423" i="1"/>
  <c r="H423" i="1"/>
  <c r="G423" i="1"/>
  <c r="F423" i="1"/>
  <c r="B414" i="1"/>
  <c r="A414" i="1"/>
  <c r="L413" i="1"/>
  <c r="J413" i="1"/>
  <c r="J429" i="1" s="1"/>
  <c r="I413" i="1"/>
  <c r="H413" i="1"/>
  <c r="H429" i="1" s="1"/>
  <c r="G413" i="1"/>
  <c r="G429" i="1" s="1"/>
  <c r="F413" i="1"/>
  <c r="F429" i="1" s="1"/>
  <c r="B404" i="1"/>
  <c r="A404" i="1"/>
  <c r="L403" i="1"/>
  <c r="J403" i="1"/>
  <c r="I403" i="1"/>
  <c r="H403" i="1"/>
  <c r="G403" i="1"/>
  <c r="F403" i="1"/>
  <c r="B399" i="1"/>
  <c r="A399" i="1"/>
  <c r="L398" i="1"/>
  <c r="J398" i="1"/>
  <c r="I398" i="1"/>
  <c r="H398" i="1"/>
  <c r="G398" i="1"/>
  <c r="F398" i="1"/>
  <c r="B389" i="1"/>
  <c r="A389" i="1"/>
  <c r="L388" i="1"/>
  <c r="L404" i="1" s="1"/>
  <c r="J388" i="1"/>
  <c r="J404" i="1" s="1"/>
  <c r="I388" i="1"/>
  <c r="H388" i="1"/>
  <c r="H404" i="1" s="1"/>
  <c r="G388" i="1"/>
  <c r="G404" i="1" s="1"/>
  <c r="F388" i="1"/>
  <c r="F404" i="1" s="1"/>
  <c r="L378" i="1"/>
  <c r="J378" i="1"/>
  <c r="I378" i="1"/>
  <c r="H378" i="1"/>
  <c r="G378" i="1"/>
  <c r="F378" i="1"/>
  <c r="B374" i="1"/>
  <c r="B379" i="1" s="1"/>
  <c r="A374" i="1"/>
  <c r="A379" i="1" s="1"/>
  <c r="L373" i="1"/>
  <c r="J373" i="1"/>
  <c r="I373" i="1"/>
  <c r="H373" i="1"/>
  <c r="G373" i="1"/>
  <c r="F373" i="1"/>
  <c r="B364" i="1"/>
  <c r="A364" i="1"/>
  <c r="L363" i="1"/>
  <c r="J363" i="1"/>
  <c r="J379" i="1" s="1"/>
  <c r="I363" i="1"/>
  <c r="I379" i="1" s="1"/>
  <c r="H363" i="1"/>
  <c r="G363" i="1"/>
  <c r="F363" i="1"/>
  <c r="F379" i="1" s="1"/>
  <c r="L353" i="1"/>
  <c r="J353" i="1"/>
  <c r="I353" i="1"/>
  <c r="H353" i="1"/>
  <c r="G353" i="1"/>
  <c r="F353" i="1"/>
  <c r="B349" i="1"/>
  <c r="B354" i="1" s="1"/>
  <c r="A349" i="1"/>
  <c r="A354" i="1" s="1"/>
  <c r="L348" i="1"/>
  <c r="J348" i="1"/>
  <c r="I348" i="1"/>
  <c r="H348" i="1"/>
  <c r="G348" i="1"/>
  <c r="F348" i="1"/>
  <c r="B339" i="1"/>
  <c r="A339" i="1"/>
  <c r="L338" i="1"/>
  <c r="L354" i="1" s="1"/>
  <c r="J338" i="1"/>
  <c r="J354" i="1" s="1"/>
  <c r="I338" i="1"/>
  <c r="H338" i="1"/>
  <c r="H354" i="1" s="1"/>
  <c r="G338" i="1"/>
  <c r="G354" i="1" s="1"/>
  <c r="F338" i="1"/>
  <c r="F354" i="1" s="1"/>
  <c r="L328" i="1"/>
  <c r="J328" i="1"/>
  <c r="I328" i="1"/>
  <c r="H328" i="1"/>
  <c r="G328" i="1"/>
  <c r="F328" i="1"/>
  <c r="B324" i="1"/>
  <c r="B329" i="1" s="1"/>
  <c r="A324" i="1"/>
  <c r="A329" i="1" s="1"/>
  <c r="L323" i="1"/>
  <c r="J323" i="1"/>
  <c r="I323" i="1"/>
  <c r="H323" i="1"/>
  <c r="G323" i="1"/>
  <c r="F323" i="1"/>
  <c r="B314" i="1"/>
  <c r="A314" i="1"/>
  <c r="L313" i="1"/>
  <c r="L329" i="1" s="1"/>
  <c r="J313" i="1"/>
  <c r="J329" i="1" s="1"/>
  <c r="I313" i="1"/>
  <c r="I329" i="1" s="1"/>
  <c r="H313" i="1"/>
  <c r="G313" i="1"/>
  <c r="F313" i="1"/>
  <c r="F329" i="1" s="1"/>
  <c r="L303" i="1"/>
  <c r="J303" i="1"/>
  <c r="I303" i="1"/>
  <c r="H303" i="1"/>
  <c r="G303" i="1"/>
  <c r="F303" i="1"/>
  <c r="B299" i="1"/>
  <c r="B304" i="1" s="1"/>
  <c r="A299" i="1"/>
  <c r="A304" i="1" s="1"/>
  <c r="L298" i="1"/>
  <c r="J298" i="1"/>
  <c r="I298" i="1"/>
  <c r="H298" i="1"/>
  <c r="G298" i="1"/>
  <c r="F298" i="1"/>
  <c r="B289" i="1"/>
  <c r="A289" i="1"/>
  <c r="L288" i="1"/>
  <c r="L304" i="1" s="1"/>
  <c r="J288" i="1"/>
  <c r="J304" i="1" s="1"/>
  <c r="I288" i="1"/>
  <c r="H288" i="1"/>
  <c r="H304" i="1" s="1"/>
  <c r="G288" i="1"/>
  <c r="G304" i="1" s="1"/>
  <c r="F288" i="1"/>
  <c r="F304" i="1" s="1"/>
  <c r="B279" i="1"/>
  <c r="A279" i="1"/>
  <c r="L278" i="1"/>
  <c r="J278" i="1"/>
  <c r="I278" i="1"/>
  <c r="H278" i="1"/>
  <c r="G278" i="1"/>
  <c r="F278" i="1"/>
  <c r="B274" i="1"/>
  <c r="A274" i="1"/>
  <c r="L273" i="1"/>
  <c r="J273" i="1"/>
  <c r="I273" i="1"/>
  <c r="H273" i="1"/>
  <c r="G273" i="1"/>
  <c r="F273" i="1"/>
  <c r="B264" i="1"/>
  <c r="A264" i="1"/>
  <c r="L263" i="1"/>
  <c r="L279" i="1" s="1"/>
  <c r="J263" i="1"/>
  <c r="J279" i="1" s="1"/>
  <c r="I263" i="1"/>
  <c r="H263" i="1"/>
  <c r="H279" i="1" s="1"/>
  <c r="G263" i="1"/>
  <c r="F263" i="1"/>
  <c r="L253" i="1"/>
  <c r="J253" i="1"/>
  <c r="I253" i="1"/>
  <c r="H253" i="1"/>
  <c r="G253" i="1"/>
  <c r="F253" i="1"/>
  <c r="B249" i="1"/>
  <c r="B254" i="1" s="1"/>
  <c r="A249" i="1"/>
  <c r="A254" i="1" s="1"/>
  <c r="L248" i="1"/>
  <c r="J248" i="1"/>
  <c r="I248" i="1"/>
  <c r="H248" i="1"/>
  <c r="G248" i="1"/>
  <c r="F248" i="1"/>
  <c r="B239" i="1"/>
  <c r="A239" i="1"/>
  <c r="L238" i="1"/>
  <c r="J238" i="1"/>
  <c r="J254" i="1" s="1"/>
  <c r="I238" i="1"/>
  <c r="I254" i="1" s="1"/>
  <c r="H238" i="1"/>
  <c r="G238" i="1"/>
  <c r="F238" i="1"/>
  <c r="F254" i="1" s="1"/>
  <c r="L228" i="1"/>
  <c r="J228" i="1"/>
  <c r="I228" i="1"/>
  <c r="H228" i="1"/>
  <c r="G228" i="1"/>
  <c r="F228" i="1"/>
  <c r="B224" i="1"/>
  <c r="B229" i="1" s="1"/>
  <c r="A224" i="1"/>
  <c r="A229" i="1" s="1"/>
  <c r="L223" i="1"/>
  <c r="J223" i="1"/>
  <c r="I223" i="1"/>
  <c r="H223" i="1"/>
  <c r="G223" i="1"/>
  <c r="F223" i="1"/>
  <c r="B214" i="1"/>
  <c r="A214" i="1"/>
  <c r="L213" i="1"/>
  <c r="J213" i="1"/>
  <c r="J229" i="1" s="1"/>
  <c r="I213" i="1"/>
  <c r="H213" i="1"/>
  <c r="H229" i="1" s="1"/>
  <c r="G213" i="1"/>
  <c r="G229" i="1" s="1"/>
  <c r="F213" i="1"/>
  <c r="F229" i="1" s="1"/>
  <c r="L204" i="1"/>
  <c r="J204" i="1"/>
  <c r="I204" i="1"/>
  <c r="H204" i="1"/>
  <c r="G204" i="1"/>
  <c r="F204" i="1"/>
  <c r="B200" i="1"/>
  <c r="B205" i="1" s="1"/>
  <c r="A200" i="1"/>
  <c r="A205" i="1" s="1"/>
  <c r="L199" i="1"/>
  <c r="J199" i="1"/>
  <c r="I199" i="1"/>
  <c r="H199" i="1"/>
  <c r="G199" i="1"/>
  <c r="F199" i="1"/>
  <c r="B190" i="1"/>
  <c r="A190" i="1"/>
  <c r="L189" i="1"/>
  <c r="J189" i="1"/>
  <c r="J205" i="1" s="1"/>
  <c r="I189" i="1"/>
  <c r="H189" i="1"/>
  <c r="G189" i="1"/>
  <c r="G205" i="1" s="1"/>
  <c r="F189" i="1"/>
  <c r="F205" i="1" s="1"/>
  <c r="L179" i="1"/>
  <c r="J179" i="1"/>
  <c r="I179" i="1"/>
  <c r="H179" i="1"/>
  <c r="G179" i="1"/>
  <c r="F179" i="1"/>
  <c r="B175" i="1"/>
  <c r="B180" i="1" s="1"/>
  <c r="A175" i="1"/>
  <c r="A180" i="1" s="1"/>
  <c r="L174" i="1"/>
  <c r="J174" i="1"/>
  <c r="I174" i="1"/>
  <c r="H174" i="1"/>
  <c r="G174" i="1"/>
  <c r="F174" i="1"/>
  <c r="B165" i="1"/>
  <c r="A165" i="1"/>
  <c r="L164" i="1"/>
  <c r="J164" i="1"/>
  <c r="J180" i="1" s="1"/>
  <c r="I164" i="1"/>
  <c r="I180" i="1" s="1"/>
  <c r="H164" i="1"/>
  <c r="H180" i="1" s="1"/>
  <c r="G164" i="1"/>
  <c r="G180" i="1" s="1"/>
  <c r="F164" i="1"/>
  <c r="F180" i="1" s="1"/>
  <c r="B155" i="1"/>
  <c r="A155" i="1"/>
  <c r="L154" i="1"/>
  <c r="J154" i="1"/>
  <c r="I154" i="1"/>
  <c r="H154" i="1"/>
  <c r="G154" i="1"/>
  <c r="F154" i="1"/>
  <c r="B150" i="1"/>
  <c r="A150" i="1"/>
  <c r="L149" i="1"/>
  <c r="J149" i="1"/>
  <c r="I149" i="1"/>
  <c r="H149" i="1"/>
  <c r="G149" i="1"/>
  <c r="F149" i="1"/>
  <c r="B140" i="1"/>
  <c r="A140" i="1"/>
  <c r="L139" i="1"/>
  <c r="J139" i="1"/>
  <c r="J155" i="1" s="1"/>
  <c r="I139" i="1"/>
  <c r="H139" i="1"/>
  <c r="H155" i="1" s="1"/>
  <c r="G139" i="1"/>
  <c r="G155" i="1" s="1"/>
  <c r="F139" i="1"/>
  <c r="F155" i="1" s="1"/>
  <c r="L129" i="1"/>
  <c r="J129" i="1"/>
  <c r="I129" i="1"/>
  <c r="H129" i="1"/>
  <c r="G129" i="1"/>
  <c r="F129" i="1"/>
  <c r="B125" i="1"/>
  <c r="A125" i="1"/>
  <c r="L124" i="1"/>
  <c r="J124" i="1"/>
  <c r="I124" i="1"/>
  <c r="H124" i="1"/>
  <c r="G124" i="1"/>
  <c r="F124" i="1"/>
  <c r="B115" i="1"/>
  <c r="A115" i="1"/>
  <c r="L114" i="1"/>
  <c r="J114" i="1"/>
  <c r="J130" i="1" s="1"/>
  <c r="I114" i="1"/>
  <c r="H114" i="1"/>
  <c r="G114" i="1"/>
  <c r="F114" i="1"/>
  <c r="F130" i="1" s="1"/>
  <c r="L104" i="1"/>
  <c r="J104" i="1"/>
  <c r="I104" i="1"/>
  <c r="H104" i="1"/>
  <c r="G104" i="1"/>
  <c r="F104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5" i="1" s="1"/>
  <c r="H89" i="1"/>
  <c r="H105" i="1" s="1"/>
  <c r="G89" i="1"/>
  <c r="G105" i="1" s="1"/>
  <c r="F89" i="1"/>
  <c r="F105" i="1" s="1"/>
  <c r="L79" i="1"/>
  <c r="J79" i="1"/>
  <c r="I79" i="1"/>
  <c r="H79" i="1"/>
  <c r="G79" i="1"/>
  <c r="F79" i="1"/>
  <c r="B75" i="1"/>
  <c r="A75" i="1"/>
  <c r="L74" i="1"/>
  <c r="J74" i="1"/>
  <c r="I74" i="1"/>
  <c r="H74" i="1"/>
  <c r="G74" i="1"/>
  <c r="F74" i="1"/>
  <c r="B65" i="1"/>
  <c r="A65" i="1"/>
  <c r="L64" i="1"/>
  <c r="L80" i="1" s="1"/>
  <c r="J64" i="1"/>
  <c r="J80" i="1" s="1"/>
  <c r="I64" i="1"/>
  <c r="I80" i="1" s="1"/>
  <c r="H64" i="1"/>
  <c r="G64" i="1"/>
  <c r="G80" i="1" s="1"/>
  <c r="F64" i="1"/>
  <c r="F80" i="1" s="1"/>
  <c r="L54" i="1"/>
  <c r="J54" i="1"/>
  <c r="I54" i="1"/>
  <c r="H54" i="1"/>
  <c r="G54" i="1"/>
  <c r="F54" i="1"/>
  <c r="B50" i="1"/>
  <c r="A50" i="1"/>
  <c r="L49" i="1"/>
  <c r="J49" i="1"/>
  <c r="I49" i="1"/>
  <c r="H49" i="1"/>
  <c r="G49" i="1"/>
  <c r="F49" i="1"/>
  <c r="B40" i="1"/>
  <c r="A40" i="1"/>
  <c r="L39" i="1"/>
  <c r="J39" i="1"/>
  <c r="I39" i="1"/>
  <c r="I55" i="1" s="1"/>
  <c r="H39" i="1"/>
  <c r="H55" i="1" s="1"/>
  <c r="G39" i="1"/>
  <c r="G55" i="1" s="1"/>
  <c r="F39" i="1"/>
  <c r="F55" i="1" s="1"/>
  <c r="J504" i="1" l="1"/>
  <c r="L504" i="1"/>
  <c r="I479" i="1"/>
  <c r="I454" i="1"/>
  <c r="L454" i="1"/>
  <c r="H454" i="1"/>
  <c r="L429" i="1"/>
  <c r="I429" i="1"/>
  <c r="I404" i="1"/>
  <c r="H379" i="1"/>
  <c r="L379" i="1"/>
  <c r="I354" i="1"/>
  <c r="G329" i="1"/>
  <c r="H329" i="1"/>
  <c r="I304" i="1"/>
  <c r="G279" i="1"/>
  <c r="F279" i="1"/>
  <c r="I279" i="1"/>
  <c r="L254" i="1"/>
  <c r="H254" i="1"/>
  <c r="G254" i="1"/>
  <c r="L229" i="1"/>
  <c r="I229" i="1"/>
  <c r="L205" i="1"/>
  <c r="H205" i="1"/>
  <c r="I205" i="1"/>
  <c r="L180" i="1"/>
  <c r="L155" i="1"/>
  <c r="I155" i="1"/>
  <c r="G130" i="1"/>
  <c r="H130" i="1"/>
  <c r="L130" i="1"/>
  <c r="I130" i="1"/>
  <c r="L105" i="1"/>
  <c r="J105" i="1"/>
  <c r="H80" i="1"/>
  <c r="L55" i="1"/>
  <c r="J55" i="1"/>
  <c r="G379" i="1"/>
  <c r="H504" i="1"/>
  <c r="I504" i="1"/>
  <c r="G504" i="1"/>
  <c r="F24" i="1"/>
  <c r="G24" i="1"/>
  <c r="H24" i="1"/>
  <c r="I24" i="1"/>
  <c r="J24" i="1"/>
  <c r="L24" i="1"/>
  <c r="L29" i="1"/>
  <c r="J29" i="1"/>
  <c r="F29" i="1"/>
  <c r="G29" i="1"/>
  <c r="H29" i="1"/>
  <c r="I29" i="1"/>
  <c r="B25" i="1"/>
  <c r="A15" i="1"/>
  <c r="A25" i="1"/>
  <c r="B130" i="1" l="1"/>
  <c r="A130" i="1"/>
  <c r="B105" i="1"/>
  <c r="A105" i="1"/>
  <c r="B80" i="1"/>
  <c r="A80" i="1"/>
  <c r="B55" i="1"/>
  <c r="A55" i="1"/>
  <c r="B30" i="1"/>
  <c r="A30" i="1"/>
  <c r="B15" i="1"/>
  <c r="L14" i="1"/>
  <c r="L30" i="1" s="1"/>
  <c r="J14" i="1"/>
  <c r="I14" i="1"/>
  <c r="H14" i="1"/>
  <c r="H30" i="1" s="1"/>
  <c r="H505" i="1" s="1"/>
  <c r="G14" i="1"/>
  <c r="F14" i="1"/>
  <c r="F30" i="1" l="1"/>
  <c r="F505" i="1" s="1"/>
  <c r="G30" i="1"/>
  <c r="G505" i="1" s="1"/>
  <c r="L505" i="1"/>
  <c r="I30" i="1"/>
  <c r="I505" i="1" s="1"/>
  <c r="J30" i="1"/>
  <c r="J505" i="1" s="1"/>
</calcChain>
</file>

<file path=xl/sharedStrings.xml><?xml version="1.0" encoding="utf-8"?>
<sst xmlns="http://schemas.openxmlformats.org/spreadsheetml/2006/main" count="868" uniqueCount="269">
  <si>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</si>
  <si>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</si>
  <si>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</si>
  <si>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</si>
  <si>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</si>
  <si>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</si>
  <si>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</si>
  <si>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</si>
  <si>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</si>
  <si>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</si>
  <si>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</si>
  <si>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</si>
  <si>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</si>
  <si>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</si>
  <si>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</si>
  <si>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</si>
  <si>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</si>
  <si>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</si>
  <si>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</si>
  <si>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</si>
  <si>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</si>
  <si>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</si>
  <si>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</si>
  <si>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</si>
  <si>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</si>
  <si>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</si>
  <si>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</si>
  <si>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</si>
  <si>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</si>
  <si>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</si>
  <si>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</si>
  <si>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</si>
  <si>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</si>
  <si>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</si>
  <si>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</si>
  <si>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</si>
  <si>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</si>
  <si>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</si>
  <si>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</si>
  <si>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Полдник</t>
  </si>
  <si>
    <t>выпечка</t>
  </si>
  <si>
    <t>КГОАУ "Центр образования "Эврика"</t>
  </si>
  <si>
    <t xml:space="preserve"> Каша манная жидкая</t>
  </si>
  <si>
    <t xml:space="preserve"> Чай с сахаром</t>
  </si>
  <si>
    <t xml:space="preserve">Хлеб пшеничный </t>
  </si>
  <si>
    <t xml:space="preserve"> Фрукт в ассортименте</t>
  </si>
  <si>
    <t xml:space="preserve"> Салат из цветной капусты и овощей</t>
  </si>
  <si>
    <t xml:space="preserve"> Суп картофельный с мясными фрикадельками</t>
  </si>
  <si>
    <t xml:space="preserve"> Плов из отварной птицы</t>
  </si>
  <si>
    <t>Компот из смеси сухофруктов</t>
  </si>
  <si>
    <t>Хлеб пшеничный 60</t>
  </si>
  <si>
    <t>Хлеб ржаной 35</t>
  </si>
  <si>
    <t xml:space="preserve"> Яблоки фаршированные творогом</t>
  </si>
  <si>
    <t xml:space="preserve"> Молоко витаминизированное 200</t>
  </si>
  <si>
    <t xml:space="preserve"> Омлет 200</t>
  </si>
  <si>
    <t xml:space="preserve"> Бутерброд с икрой лососевой 50</t>
  </si>
  <si>
    <t xml:space="preserve"> Какао с молоком сгущенным</t>
  </si>
  <si>
    <t xml:space="preserve"> Салат из кабачков</t>
  </si>
  <si>
    <t xml:space="preserve"> Борщ с фасолью и картофелем</t>
  </si>
  <si>
    <t xml:space="preserve"> Печень говяжья по-строгановски</t>
  </si>
  <si>
    <t xml:space="preserve"> Макароны отварные с маслом</t>
  </si>
  <si>
    <t xml:space="preserve"> Компот из ягод</t>
  </si>
  <si>
    <t>Хлеб пшеничный 55</t>
  </si>
  <si>
    <t xml:space="preserve"> Запеканка морковная с творогом</t>
  </si>
  <si>
    <t xml:space="preserve"> Чай с молоком</t>
  </si>
  <si>
    <t xml:space="preserve"> Сырники из творога запеченые</t>
  </si>
  <si>
    <t xml:space="preserve"> Кофейный напиток с молоком</t>
  </si>
  <si>
    <t xml:space="preserve"> Бутерброд с маслом 50</t>
  </si>
  <si>
    <t xml:space="preserve"> Салат из капусты морской и свеклы</t>
  </si>
  <si>
    <t xml:space="preserve"> Рассольник</t>
  </si>
  <si>
    <t xml:space="preserve"> Кальмары в сметанном соусе</t>
  </si>
  <si>
    <t xml:space="preserve"> Картофельное пюре</t>
  </si>
  <si>
    <t xml:space="preserve"> Кисель из ягод</t>
  </si>
  <si>
    <t>Хлеб ржаной 40</t>
  </si>
  <si>
    <t xml:space="preserve"> Картофельные оладьи с сыром</t>
  </si>
  <si>
    <t xml:space="preserve"> Сок в ассортименте</t>
  </si>
  <si>
    <t xml:space="preserve"> Каша "Дружба"</t>
  </si>
  <si>
    <t xml:space="preserve"> Бутерброд с сыром</t>
  </si>
  <si>
    <t xml:space="preserve"> Чай с лимоном</t>
  </si>
  <si>
    <t xml:space="preserve"> Салат из кукурузы</t>
  </si>
  <si>
    <t xml:space="preserve"> Суп из овощей</t>
  </si>
  <si>
    <t xml:space="preserve"> Гуляш из говядины</t>
  </si>
  <si>
    <t xml:space="preserve"> Каша гречневая рассыпчатая 200</t>
  </si>
  <si>
    <t xml:space="preserve"> Круассан 40</t>
  </si>
  <si>
    <t xml:space="preserve"> Запеканка из творога с молочным соусом</t>
  </si>
  <si>
    <t>Хлеб пшеничный, с маслом  и сыром</t>
  </si>
  <si>
    <t xml:space="preserve"> Салат из соленых огурцов</t>
  </si>
  <si>
    <t xml:space="preserve"> Щи из свежей капусты с картофелем</t>
  </si>
  <si>
    <t xml:space="preserve"> Фрикадельки из кур</t>
  </si>
  <si>
    <t xml:space="preserve"> Капуста тушенная с морковью</t>
  </si>
  <si>
    <t xml:space="preserve"> Компот из смеси сухофруктов</t>
  </si>
  <si>
    <t xml:space="preserve"> Яйца вареные</t>
  </si>
  <si>
    <t xml:space="preserve"> Горошек зеленый отварной</t>
  </si>
  <si>
    <t xml:space="preserve"> Каша "Янтарная"</t>
  </si>
  <si>
    <t xml:space="preserve"> Салат картофельный с кукурузой и морковью</t>
  </si>
  <si>
    <t xml:space="preserve"> Суп картофельный с макаронными изделиями</t>
  </si>
  <si>
    <t xml:space="preserve"> Печень, тушеная в соусе</t>
  </si>
  <si>
    <t xml:space="preserve"> Рагу из овощей с кабачками</t>
  </si>
  <si>
    <t xml:space="preserve"> Картофельные оладьи со свежей капустой</t>
  </si>
  <si>
    <t xml:space="preserve"> Суп молочный с макаронными изделиями</t>
  </si>
  <si>
    <t>Хлеб пшеничный 20</t>
  </si>
  <si>
    <t xml:space="preserve"> Салат из свеклы с сыром и чесноком</t>
  </si>
  <si>
    <t xml:space="preserve"> Суп-лапша домашняя</t>
  </si>
  <si>
    <t xml:space="preserve"> Тефтели из говядины с рисом ("Ёжики")</t>
  </si>
  <si>
    <t xml:space="preserve"> Пюре из гороха с маслом</t>
  </si>
  <si>
    <t xml:space="preserve"> Кисель из апельсинов</t>
  </si>
  <si>
    <t xml:space="preserve"> Пирожки печеные с картошкой</t>
  </si>
  <si>
    <t xml:space="preserve"> Каша рисовая молочная жидкая</t>
  </si>
  <si>
    <t>Хлеб пшеничный 30, масло 20</t>
  </si>
  <si>
    <t xml:space="preserve"> Салат сезонный</t>
  </si>
  <si>
    <t xml:space="preserve"> Суп фасолевый 200</t>
  </si>
  <si>
    <t xml:space="preserve"> Рыба запеченная с картофелем по-русски</t>
  </si>
  <si>
    <t xml:space="preserve"> Компот из яблок 200</t>
  </si>
  <si>
    <t xml:space="preserve"> Вафли 40</t>
  </si>
  <si>
    <t xml:space="preserve"> Бутерброд с икрой лососевой 48</t>
  </si>
  <si>
    <t xml:space="preserve"> Омлет с зеленым горошком</t>
  </si>
  <si>
    <t xml:space="preserve"> Винегрет овощной с фасолью</t>
  </si>
  <si>
    <t xml:space="preserve"> Суп картофельный с рыбой</t>
  </si>
  <si>
    <t xml:space="preserve"> Курица в соусе с томатом</t>
  </si>
  <si>
    <t xml:space="preserve"> Запеканка из творога со сгущенным молоком</t>
  </si>
  <si>
    <t xml:space="preserve"> Каша Боярская</t>
  </si>
  <si>
    <t>150</t>
  </si>
  <si>
    <t>200</t>
  </si>
  <si>
    <t>4,9</t>
  </si>
  <si>
    <t>50</t>
  </si>
  <si>
    <t>100</t>
  </si>
  <si>
    <t>0,6</t>
  </si>
  <si>
    <t>0,2</t>
  </si>
  <si>
    <t>21</t>
  </si>
  <si>
    <t>96</t>
  </si>
  <si>
    <t xml:space="preserve"> Салат из свежих помидоров и огурцов</t>
  </si>
  <si>
    <t xml:space="preserve"> Солянка из птицы</t>
  </si>
  <si>
    <t xml:space="preserve"> Запеканка капустная с говядиной</t>
  </si>
  <si>
    <t xml:space="preserve"> Вафли</t>
  </si>
  <si>
    <t>8,5</t>
  </si>
  <si>
    <t>9,3</t>
  </si>
  <si>
    <t>18,6</t>
  </si>
  <si>
    <t>199,9</t>
  </si>
  <si>
    <t>5,6</t>
  </si>
  <si>
    <t>6,2</t>
  </si>
  <si>
    <t>9,1</t>
  </si>
  <si>
    <t>116,4</t>
  </si>
  <si>
    <t>Хлеб пшеничный 15</t>
  </si>
  <si>
    <t>9,6</t>
  </si>
  <si>
    <t>41,6</t>
  </si>
  <si>
    <t>288,9</t>
  </si>
  <si>
    <t>3</t>
  </si>
  <si>
    <t>3,1</t>
  </si>
  <si>
    <t>11,9</t>
  </si>
  <si>
    <t>88,2</t>
  </si>
  <si>
    <t>160</t>
  </si>
  <si>
    <t>14,4</t>
  </si>
  <si>
    <t>15,6</t>
  </si>
  <si>
    <t>40,4</t>
  </si>
  <si>
    <t>328,2</t>
  </si>
  <si>
    <t>0,8</t>
  </si>
  <si>
    <t>10,3</t>
  </si>
  <si>
    <t>77,1</t>
  </si>
  <si>
    <t>60</t>
  </si>
  <si>
    <t>12,7</t>
  </si>
  <si>
    <t>14,9</t>
  </si>
  <si>
    <t>214,3</t>
  </si>
  <si>
    <t xml:space="preserve"> Компот из яблок с лимоном</t>
  </si>
  <si>
    <t>0,3</t>
  </si>
  <si>
    <t>14,7</t>
  </si>
  <si>
    <t>63,8</t>
  </si>
  <si>
    <t>Хлеб пшеничный 50</t>
  </si>
  <si>
    <t>80</t>
  </si>
  <si>
    <t>9</t>
  </si>
  <si>
    <t>40,7</t>
  </si>
  <si>
    <t>277,3</t>
  </si>
  <si>
    <t>220</t>
  </si>
  <si>
    <t>6,8</t>
  </si>
  <si>
    <t>10</t>
  </si>
  <si>
    <t>128</t>
  </si>
  <si>
    <t xml:space="preserve"> Каша манная с изюмом</t>
  </si>
  <si>
    <t xml:space="preserve"> Салат из сыра, яблок и огурцов</t>
  </si>
  <si>
    <t xml:space="preserve"> Солянка сборная со сметаной</t>
  </si>
  <si>
    <t xml:space="preserve"> Оладьи из печени по-кунцевски 100</t>
  </si>
  <si>
    <t xml:space="preserve"> Рис отварной с овощами 150</t>
  </si>
  <si>
    <t xml:space="preserve"> Суп картофельный с рыбными фрикадельками</t>
  </si>
  <si>
    <t xml:space="preserve"> Рагу из птицы</t>
  </si>
  <si>
    <t xml:space="preserve"> Омлет с капустой цветной</t>
  </si>
  <si>
    <t xml:space="preserve"> Икра кабачковая</t>
  </si>
  <si>
    <t xml:space="preserve"> Щи по-Уральски</t>
  </si>
  <si>
    <t xml:space="preserve"> АЗУ</t>
  </si>
  <si>
    <t xml:space="preserve"> Кисель из мандаринов</t>
  </si>
  <si>
    <t xml:space="preserve"> Пирожки печеные с капустой</t>
  </si>
  <si>
    <t>12,2</t>
  </si>
  <si>
    <t>6,3</t>
  </si>
  <si>
    <t>19</t>
  </si>
  <si>
    <t>182,2</t>
  </si>
  <si>
    <t xml:space="preserve"> Бутерброд с маслом 40</t>
  </si>
  <si>
    <t>40</t>
  </si>
  <si>
    <t>1,6</t>
  </si>
  <si>
    <t>8,9</t>
  </si>
  <si>
    <t>121,1</t>
  </si>
  <si>
    <t>1,4</t>
  </si>
  <si>
    <t>0,4</t>
  </si>
  <si>
    <t>22,8</t>
  </si>
  <si>
    <t>102</t>
  </si>
  <si>
    <t xml:space="preserve"> Зразы творожные с изюмом</t>
  </si>
  <si>
    <t xml:space="preserve"> Салат картофельный с капустой свежей и кукурузой</t>
  </si>
  <si>
    <t xml:space="preserve"> Борщ с мясом</t>
  </si>
  <si>
    <t xml:space="preserve"> Котлеты рыбные любительские</t>
  </si>
  <si>
    <t xml:space="preserve"> Пюре картофельное с морковью</t>
  </si>
  <si>
    <t>13</t>
  </si>
  <si>
    <t>15</t>
  </si>
  <si>
    <t>227,2</t>
  </si>
  <si>
    <t xml:space="preserve"> Вареники ленивые из творога со сгущенным молоком</t>
  </si>
  <si>
    <t>130</t>
  </si>
  <si>
    <t>13,8</t>
  </si>
  <si>
    <t>15,4</t>
  </si>
  <si>
    <t>27,9</t>
  </si>
  <si>
    <t>303,3</t>
  </si>
  <si>
    <t>Снежок</t>
  </si>
  <si>
    <t>Ряженка</t>
  </si>
  <si>
    <t>Фрукт в ассортименте</t>
  </si>
  <si>
    <t>Чай с лимоном</t>
  </si>
  <si>
    <t>Запеканка рисовая с изюмом со сгущенным молоком</t>
  </si>
  <si>
    <t>Салат из морской капусты</t>
  </si>
  <si>
    <t>Бифиленд</t>
  </si>
  <si>
    <t>Рассольник</t>
  </si>
  <si>
    <t>Печень тертая</t>
  </si>
  <si>
    <t>Запеканка овощная</t>
  </si>
  <si>
    <t>Кисель из яблок</t>
  </si>
  <si>
    <t>Картофельные оладьи со свежей капустой</t>
  </si>
  <si>
    <t>Сок в ассортименте</t>
  </si>
  <si>
    <t>Молоко витаминизированное 200</t>
  </si>
  <si>
    <t>Салат из свеклы с огурцами солеными</t>
  </si>
  <si>
    <t>Суп картофельный с мясными фрикадельками</t>
  </si>
  <si>
    <t>Кнели из кур с рисом</t>
  </si>
  <si>
    <t>Картофель отварной 170</t>
  </si>
  <si>
    <t>Бутерброд с икрой лососевой 50</t>
  </si>
  <si>
    <t>Какао с молоком сгущенным</t>
  </si>
  <si>
    <t>Омлет с морковью паровой</t>
  </si>
  <si>
    <t>Яблоки фаршированные творогом</t>
  </si>
  <si>
    <t>Чай с молоком</t>
  </si>
  <si>
    <t>Салат витаминный</t>
  </si>
  <si>
    <t>Суп гороховый</t>
  </si>
  <si>
    <t>Биточки из кальмаров и рыбы</t>
  </si>
  <si>
    <t>Морковь в молочном соусе с зеленым горошком</t>
  </si>
  <si>
    <t>Кисель из ягод</t>
  </si>
  <si>
    <t>Вареники ленивые из творога с молочным соусом 160</t>
  </si>
  <si>
    <t>Плов из отварной говядины 300</t>
  </si>
  <si>
    <t>Свекольник</t>
  </si>
  <si>
    <t>Салат из свежих помидоров и огурцов</t>
  </si>
  <si>
    <t>Кефир</t>
  </si>
  <si>
    <t>Бутерброд с сыром</t>
  </si>
  <si>
    <t>Каша "Геркулес" жидкая</t>
  </si>
  <si>
    <t>Омлет с помидорами 160</t>
  </si>
  <si>
    <t>Винегрет овощной с кальмарами</t>
  </si>
  <si>
    <t>Суп фасолевый 180</t>
  </si>
  <si>
    <t>Фрикадельки рыбные(120)</t>
  </si>
  <si>
    <t>Картофельное пюре+ капуста тушеная (сложный гарнир)</t>
  </si>
  <si>
    <t>Ватрушка с творогом 80</t>
  </si>
  <si>
    <t>Молоко кипяченое 220</t>
  </si>
  <si>
    <t xml:space="preserve"> Йогурт</t>
  </si>
  <si>
    <t xml:space="preserve"> Снежок</t>
  </si>
  <si>
    <t xml:space="preserve"> Ряженка</t>
  </si>
  <si>
    <t>Компот из апельсинов</t>
  </si>
  <si>
    <t>Салат из кальмаров с яблоками</t>
  </si>
  <si>
    <t>Суп картофельный с рисовой крупой</t>
  </si>
  <si>
    <t>Запеканка картофельная с печенью</t>
  </si>
  <si>
    <t>Йогурт</t>
  </si>
  <si>
    <t>нвпиток</t>
  </si>
  <si>
    <t>Директор</t>
  </si>
  <si>
    <t>Скрипникова</t>
  </si>
  <si>
    <t xml:space="preserve"> Бифиленд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</si>
</sst>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Calibri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name val="Calibri"/>
      <family val="2"/>
      <charset val="204"/>
    </font>
    <font>
      <i/>
      <sz val="11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8"/>
      <color rgb="FF0070C0"/>
      <name val="Arial"/>
      <family val="2"/>
    </font>
    <font>
      <sz val="8"/>
      <color theme="5" tint="-0.249977111117893"/>
      <name val="Arial"/>
      <family val="2"/>
    </font>
    <font>
      <sz val="8"/>
      <color theme="9" tint="-0.249977111117893"/>
      <name val="Arial"/>
      <family val="2"/>
    </font>
    <font>
      <sz val="8"/>
      <color rgb="FFFF0000"/>
      <name val="Arial"/>
      <family val="2"/>
    </font>
    <font>
      <sz val="1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1" fontId="1" fillId="2" borderId="5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10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9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2" fillId="0" borderId="40" xfId="0" applyFont="1" applyBorder="1"/>
    <xf numFmtId="0" fontId="2" fillId="0" borderId="38" xfId="0" applyFont="1" applyBorder="1"/>
    <xf numFmtId="0" fontId="2" fillId="0" borderId="39" xfId="0" applyFont="1" applyBorder="1"/>
    <xf numFmtId="0" fontId="1" fillId="2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5" borderId="3" xfId="0" applyFont="1" applyFill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center" wrapText="1"/>
    </xf>
    <xf numFmtId="0" fontId="9" fillId="0" borderId="36" xfId="0" applyFont="1" applyBorder="1" applyAlignment="1">
      <alignment vertical="center"/>
    </xf>
    <xf numFmtId="0" fontId="10" fillId="0" borderId="36" xfId="0" applyFont="1" applyBorder="1" applyAlignment="1">
      <alignment horizontal="right" vertical="center"/>
    </xf>
    <xf numFmtId="0" fontId="10" fillId="0" borderId="36" xfId="0" applyFont="1" applyBorder="1" applyAlignment="1">
      <alignment horizontal="right"/>
    </xf>
    <xf numFmtId="0" fontId="0" fillId="4" borderId="36" xfId="0" applyFill="1" applyBorder="1" applyAlignment="1" applyProtection="1">
      <alignment horizontal="left" vertical="top"/>
      <protection locked="0"/>
    </xf>
    <xf numFmtId="0" fontId="0" fillId="4" borderId="36" xfId="0" applyFill="1" applyBorder="1" applyAlignment="1">
      <alignment horizontal="left" vertical="top"/>
    </xf>
    <xf numFmtId="0" fontId="9" fillId="6" borderId="20" xfId="0" applyFont="1" applyFill="1" applyBorder="1" applyAlignment="1">
      <alignment vertical="center"/>
    </xf>
    <xf numFmtId="0" fontId="9" fillId="6" borderId="36" xfId="0" applyFont="1" applyFill="1" applyBorder="1" applyAlignment="1">
      <alignment vertical="center"/>
    </xf>
    <xf numFmtId="0" fontId="9" fillId="4" borderId="36" xfId="0" applyFont="1" applyFill="1" applyBorder="1" applyAlignment="1">
      <alignment vertical="center"/>
    </xf>
    <xf numFmtId="0" fontId="0" fillId="7" borderId="41" xfId="0" applyFill="1" applyBorder="1" applyAlignment="1" applyProtection="1">
      <alignment wrapText="1"/>
      <protection locked="0"/>
    </xf>
    <xf numFmtId="1" fontId="0" fillId="7" borderId="41" xfId="0" applyNumberFormat="1" applyFill="1" applyBorder="1" applyProtection="1">
      <protection locked="0"/>
    </xf>
    <xf numFmtId="0" fontId="0" fillId="7" borderId="36" xfId="0" applyFill="1" applyBorder="1" applyAlignment="1" applyProtection="1">
      <alignment wrapText="1"/>
      <protection locked="0"/>
    </xf>
    <xf numFmtId="1" fontId="0" fillId="7" borderId="36" xfId="0" applyNumberFormat="1" applyFill="1" applyBorder="1" applyProtection="1">
      <protection locked="0"/>
    </xf>
    <xf numFmtId="0" fontId="0" fillId="7" borderId="42" xfId="0" applyFill="1" applyBorder="1" applyAlignment="1" applyProtection="1">
      <alignment wrapText="1"/>
      <protection locked="0"/>
    </xf>
    <xf numFmtId="1" fontId="0" fillId="7" borderId="42" xfId="0" applyNumberFormat="1" applyFill="1" applyBorder="1" applyProtection="1">
      <protection locked="0"/>
    </xf>
    <xf numFmtId="2" fontId="0" fillId="7" borderId="41" xfId="0" applyNumberFormat="1" applyFill="1" applyBorder="1" applyProtection="1">
      <protection locked="0"/>
    </xf>
    <xf numFmtId="2" fontId="0" fillId="7" borderId="43" xfId="0" applyNumberFormat="1" applyFill="1" applyBorder="1" applyProtection="1">
      <protection locked="0"/>
    </xf>
    <xf numFmtId="2" fontId="0" fillId="7" borderId="36" xfId="0" applyNumberFormat="1" applyFill="1" applyBorder="1" applyProtection="1">
      <protection locked="0"/>
    </xf>
    <xf numFmtId="2" fontId="0" fillId="7" borderId="44" xfId="0" applyNumberFormat="1" applyFill="1" applyBorder="1" applyProtection="1">
      <protection locked="0"/>
    </xf>
    <xf numFmtId="2" fontId="0" fillId="7" borderId="42" xfId="0" applyNumberFormat="1" applyFill="1" applyBorder="1" applyProtection="1">
      <protection locked="0"/>
    </xf>
    <xf numFmtId="2" fontId="0" fillId="7" borderId="45" xfId="0" applyNumberFormat="1" applyFill="1" applyBorder="1" applyProtection="1">
      <protection locked="0"/>
    </xf>
    <xf numFmtId="0" fontId="0" fillId="7" borderId="36" xfId="0" applyFill="1" applyBorder="1" applyProtection="1">
      <protection locked="0"/>
    </xf>
    <xf numFmtId="0" fontId="0" fillId="7" borderId="42" xfId="0" applyFill="1" applyBorder="1" applyProtection="1">
      <protection locked="0"/>
    </xf>
    <xf numFmtId="0" fontId="0" fillId="7" borderId="46" xfId="0" applyFill="1" applyBorder="1" applyAlignment="1" applyProtection="1">
      <alignment wrapText="1"/>
      <protection locked="0"/>
    </xf>
    <xf numFmtId="1" fontId="0" fillId="7" borderId="46" xfId="0" applyNumberFormat="1" applyFill="1" applyBorder="1" applyProtection="1">
      <protection locked="0"/>
    </xf>
    <xf numFmtId="2" fontId="0" fillId="7" borderId="46" xfId="0" applyNumberFormat="1" applyFill="1" applyBorder="1" applyProtection="1">
      <protection locked="0"/>
    </xf>
    <xf numFmtId="2" fontId="0" fillId="7" borderId="47" xfId="0" applyNumberFormat="1" applyFill="1" applyBorder="1" applyProtection="1">
      <protection locked="0"/>
    </xf>
    <xf numFmtId="0" fontId="0" fillId="7" borderId="46" xfId="0" applyFill="1" applyBorder="1" applyProtection="1">
      <protection locked="0"/>
    </xf>
    <xf numFmtId="0" fontId="0" fillId="0" borderId="36" xfId="0" applyNumberFormat="1" applyFont="1" applyFill="1" applyBorder="1" applyAlignment="1">
      <alignment horizontal="center" vertical="top"/>
    </xf>
    <xf numFmtId="0" fontId="0" fillId="0" borderId="36" xfId="0" applyNumberFormat="1" applyFont="1" applyBorder="1" applyAlignment="1">
      <alignment horizontal="center" vertical="top" wrapText="1"/>
    </xf>
    <xf numFmtId="0" fontId="0" fillId="7" borderId="36" xfId="0" applyNumberFormat="1" applyFont="1" applyFill="1" applyBorder="1" applyAlignment="1">
      <alignment horizontal="center" vertical="top"/>
    </xf>
    <xf numFmtId="0" fontId="0" fillId="8" borderId="36" xfId="0" applyNumberFormat="1" applyFont="1" applyFill="1" applyBorder="1" applyAlignment="1">
      <alignment horizontal="center" vertical="top"/>
    </xf>
    <xf numFmtId="0" fontId="0" fillId="0" borderId="36" xfId="0" applyNumberFormat="1" applyFont="1" applyBorder="1" applyAlignment="1">
      <alignment vertical="top" wrapText="1"/>
    </xf>
    <xf numFmtId="0" fontId="0" fillId="9" borderId="36" xfId="0" applyNumberFormat="1" applyFont="1" applyFill="1" applyBorder="1" applyAlignment="1">
      <alignment horizontal="center" vertical="top"/>
    </xf>
    <xf numFmtId="0" fontId="0" fillId="7" borderId="46" xfId="0" applyNumberFormat="1" applyFill="1" applyBorder="1" applyProtection="1">
      <protection locked="0"/>
    </xf>
    <xf numFmtId="0" fontId="0" fillId="7" borderId="36" xfId="0" applyNumberFormat="1" applyFill="1" applyBorder="1" applyProtection="1">
      <protection locked="0"/>
    </xf>
    <xf numFmtId="0" fontId="0" fillId="7" borderId="44" xfId="0" applyNumberFormat="1" applyFill="1" applyBorder="1" applyProtection="1">
      <protection locked="0"/>
    </xf>
    <xf numFmtId="0" fontId="0" fillId="7" borderId="47" xfId="0" applyNumberFormat="1" applyFill="1" applyBorder="1" applyProtection="1">
      <protection locked="0"/>
    </xf>
    <xf numFmtId="0" fontId="0" fillId="4" borderId="36" xfId="0" applyNumberFormat="1" applyFont="1" applyFill="1" applyBorder="1" applyAlignment="1">
      <alignment horizontal="center" vertical="top" wrapText="1"/>
    </xf>
    <xf numFmtId="0" fontId="12" fillId="4" borderId="36" xfId="0" applyNumberFormat="1" applyFont="1" applyFill="1" applyBorder="1" applyAlignment="1">
      <alignment horizontal="center" vertical="top"/>
    </xf>
    <xf numFmtId="0" fontId="13" fillId="4" borderId="36" xfId="0" applyNumberFormat="1" applyFont="1" applyFill="1" applyBorder="1" applyAlignment="1">
      <alignment horizontal="center" vertical="top"/>
    </xf>
    <xf numFmtId="0" fontId="14" fillId="4" borderId="36" xfId="0" applyNumberFormat="1" applyFont="1" applyFill="1" applyBorder="1" applyAlignment="1">
      <alignment horizontal="center" vertical="top"/>
    </xf>
    <xf numFmtId="0" fontId="15" fillId="4" borderId="36" xfId="0" applyNumberFormat="1" applyFont="1" applyFill="1" applyBorder="1" applyAlignment="1">
      <alignment horizontal="center" vertical="top"/>
    </xf>
    <xf numFmtId="0" fontId="0" fillId="4" borderId="36" xfId="0" applyNumberFormat="1" applyFont="1" applyFill="1" applyBorder="1" applyAlignment="1">
      <alignment horizontal="center" vertical="top"/>
    </xf>
    <xf numFmtId="0" fontId="0" fillId="0" borderId="36" xfId="0" applyNumberFormat="1" applyFont="1" applyBorder="1" applyAlignment="1">
      <alignment horizontal="center" vertical="top"/>
    </xf>
    <xf numFmtId="0" fontId="0" fillId="10" borderId="36" xfId="0" applyNumberFormat="1" applyFont="1" applyFill="1" applyBorder="1" applyAlignment="1">
      <alignment vertical="top" wrapText="1"/>
    </xf>
    <xf numFmtId="0" fontId="0" fillId="10" borderId="36" xfId="0" applyNumberFormat="1" applyFont="1" applyFill="1" applyBorder="1" applyAlignment="1">
      <alignment horizontal="center" vertical="top" wrapText="1"/>
    </xf>
    <xf numFmtId="0" fontId="0" fillId="11" borderId="36" xfId="0" applyNumberFormat="1" applyFont="1" applyFill="1" applyBorder="1" applyAlignment="1">
      <alignment horizontal="center" vertical="top"/>
    </xf>
    <xf numFmtId="0" fontId="0" fillId="12" borderId="36" xfId="0" applyNumberFormat="1" applyFont="1" applyFill="1" applyBorder="1" applyAlignment="1">
      <alignment vertical="top" wrapText="1"/>
    </xf>
    <xf numFmtId="0" fontId="0" fillId="12" borderId="36" xfId="0" applyNumberFormat="1" applyFont="1" applyFill="1" applyBorder="1" applyAlignment="1">
      <alignment horizontal="center" vertical="top" wrapText="1"/>
    </xf>
    <xf numFmtId="0" fontId="0" fillId="11" borderId="36" xfId="0" applyNumberFormat="1" applyFont="1" applyFill="1" applyBorder="1" applyAlignment="1">
      <alignment vertical="top" wrapText="1"/>
    </xf>
    <xf numFmtId="0" fontId="0" fillId="11" borderId="36" xfId="0" applyNumberFormat="1" applyFont="1" applyFill="1" applyBorder="1" applyAlignment="1">
      <alignment horizontal="center" vertical="top" wrapText="1"/>
    </xf>
    <xf numFmtId="0" fontId="16" fillId="0" borderId="36" xfId="0" applyNumberFormat="1" applyFont="1" applyBorder="1" applyAlignment="1">
      <alignment vertical="top" wrapText="1"/>
    </xf>
    <xf numFmtId="0" fontId="0" fillId="4" borderId="36" xfId="0" applyNumberFormat="1" applyFont="1" applyFill="1" applyBorder="1" applyAlignment="1">
      <alignment vertical="top" wrapText="1"/>
    </xf>
    <xf numFmtId="0" fontId="0" fillId="9" borderId="36" xfId="0" applyNumberFormat="1" applyFont="1" applyFill="1" applyBorder="1" applyAlignment="1">
      <alignment vertical="top" wrapText="1"/>
    </xf>
    <xf numFmtId="0" fontId="0" fillId="9" borderId="36" xfId="0" applyNumberFormat="1" applyFont="1" applyFill="1" applyBorder="1" applyAlignment="1">
      <alignment horizontal="center" vertical="top" wrapText="1"/>
    </xf>
    <xf numFmtId="0" fontId="0" fillId="7" borderId="41" xfId="0" applyNumberFormat="1" applyFill="1" applyBorder="1" applyProtection="1">
      <protection locked="0"/>
    </xf>
    <xf numFmtId="0" fontId="0" fillId="7" borderId="43" xfId="0" applyNumberFormat="1" applyFill="1" applyBorder="1" applyProtection="1">
      <protection locked="0"/>
    </xf>
    <xf numFmtId="0" fontId="1" fillId="10" borderId="21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0" fillId="4" borderId="41" xfId="0" applyFill="1" applyBorder="1"/>
    <xf numFmtId="0" fontId="1" fillId="10" borderId="9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6" fillId="4" borderId="36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1" fillId="3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1" fillId="2" borderId="3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5"/>
  <sheetViews>
    <sheetView tabSelected="1" zoomScale="190" zoomScaleNormal="190" workbookViewId="0">
      <pane xSplit="4" ySplit="5" topLeftCell="E24" activePane="bottomRight" state="frozen"/>
      <selection pane="topRight" activeCell="E1" sqref="E1"/>
      <selection pane="bottomLeft" activeCell="A6" sqref="A6"/>
      <selection pane="bottomRight" activeCell="B14" sqref="B14"/>
    </sheetView>
  </sheetViews>
  <sheetFormatPr defaultColWidth="12.5703125" defaultRowHeight="15" customHeight="1" x14ac:dyDescent="0.25"/>
  <cols>
    <col min="1" max="1" width="4.140625" style="11" customWidth="1"/>
    <col min="2" max="2" width="4.5703125" style="11" customWidth="1"/>
    <col min="3" max="3" width="9.85546875" style="11" customWidth="1"/>
    <col min="4" max="4" width="12.140625" style="11" customWidth="1"/>
    <col min="5" max="5" width="46" style="11" customWidth="1"/>
    <col min="6" max="6" width="8.140625" style="11" customWidth="1"/>
    <col min="7" max="7" width="8.7109375" style="11" customWidth="1"/>
    <col min="8" max="8" width="6.5703125" style="11" customWidth="1"/>
    <col min="9" max="9" width="6" style="11" customWidth="1"/>
    <col min="10" max="10" width="7.140625" style="11" customWidth="1"/>
    <col min="11" max="11" width="10.140625" style="11" customWidth="1"/>
    <col min="12" max="12" width="8" style="11" customWidth="1"/>
    <col min="13" max="16384" width="12.5703125" style="11"/>
  </cols>
  <sheetData>
    <row r="1" spans="1:12" ht="12.75" customHeight="1" thickBot="1" x14ac:dyDescent="0.3">
      <c r="A1" s="8" t="s">
        <v>0</v>
      </c>
      <c r="B1" s="9"/>
      <c r="C1" s="138" t="s">
        <v>41</v>
      </c>
      <c r="D1" s="139"/>
      <c r="E1" s="140"/>
      <c r="F1" s="10" t="s">
        <v>1</v>
      </c>
      <c r="G1" s="9" t="s">
        <v>2</v>
      </c>
      <c r="H1" s="133" t="s">
        <v>266</v>
      </c>
      <c r="I1" s="134"/>
      <c r="J1" s="134"/>
      <c r="K1" s="135"/>
      <c r="L1" s="9"/>
    </row>
    <row r="2" spans="1:12" ht="17.25" customHeight="1" thickBot="1" x14ac:dyDescent="0.3">
      <c r="A2" s="7" t="s">
        <v>3</v>
      </c>
      <c r="B2" s="12"/>
      <c r="C2" s="12"/>
      <c r="D2" s="13"/>
      <c r="E2" s="14"/>
      <c r="F2" s="9"/>
      <c r="G2" s="9" t="s">
        <v>4</v>
      </c>
      <c r="H2" s="133" t="s">
        <v>267</v>
      </c>
      <c r="I2" s="134"/>
      <c r="J2" s="134"/>
      <c r="K2" s="135"/>
      <c r="L2" s="9"/>
    </row>
    <row r="3" spans="1:12" ht="17.25" customHeight="1" x14ac:dyDescent="0.25">
      <c r="A3" s="1" t="s">
        <v>5</v>
      </c>
      <c r="B3" s="9"/>
      <c r="C3" s="9"/>
      <c r="D3" s="2"/>
      <c r="E3" s="15" t="s">
        <v>6</v>
      </c>
      <c r="F3" s="9"/>
      <c r="G3" s="9" t="s">
        <v>7</v>
      </c>
      <c r="H3" s="16">
        <v>4</v>
      </c>
      <c r="I3" s="16">
        <v>3</v>
      </c>
      <c r="J3" s="17">
        <v>2024</v>
      </c>
      <c r="K3" s="8"/>
      <c r="L3" s="9"/>
    </row>
    <row r="4" spans="1:12" ht="12.75" customHeight="1" thickBot="1" x14ac:dyDescent="0.3">
      <c r="A4" s="9"/>
      <c r="B4" s="9"/>
      <c r="C4" s="9"/>
      <c r="D4" s="1"/>
      <c r="E4" s="9"/>
      <c r="F4" s="9"/>
      <c r="G4" s="9"/>
      <c r="H4" s="18" t="s">
        <v>8</v>
      </c>
      <c r="I4" s="18" t="s">
        <v>9</v>
      </c>
      <c r="J4" s="18" t="s">
        <v>10</v>
      </c>
      <c r="K4" s="9"/>
      <c r="L4" s="9"/>
    </row>
    <row r="5" spans="1:12" ht="27" customHeight="1" thickBot="1" x14ac:dyDescent="0.3">
      <c r="A5" s="3" t="s">
        <v>11</v>
      </c>
      <c r="B5" s="4" t="s">
        <v>12</v>
      </c>
      <c r="C5" s="5" t="s">
        <v>13</v>
      </c>
      <c r="D5" s="67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6" t="s">
        <v>21</v>
      </c>
      <c r="L5" s="5" t="s">
        <v>22</v>
      </c>
    </row>
    <row r="6" spans="1:12" ht="12.75" customHeight="1" x14ac:dyDescent="0.25">
      <c r="A6" s="128">
        <v>1</v>
      </c>
      <c r="B6" s="129">
        <v>1</v>
      </c>
      <c r="C6" s="56" t="s">
        <v>23</v>
      </c>
      <c r="D6" s="68" t="s">
        <v>24</v>
      </c>
      <c r="E6" s="76" t="s">
        <v>42</v>
      </c>
      <c r="F6" s="77">
        <v>150</v>
      </c>
      <c r="G6" s="82">
        <v>16.5</v>
      </c>
      <c r="H6" s="82">
        <v>1.7</v>
      </c>
      <c r="I6" s="83">
        <v>25.2</v>
      </c>
      <c r="J6" s="21">
        <v>224.9</v>
      </c>
      <c r="K6" s="22">
        <v>8</v>
      </c>
      <c r="L6" s="21">
        <v>13.2</v>
      </c>
    </row>
    <row r="7" spans="1:12" ht="12.75" customHeight="1" x14ac:dyDescent="0.25">
      <c r="A7" s="23"/>
      <c r="B7" s="24"/>
      <c r="C7" s="57"/>
      <c r="D7" s="68" t="s">
        <v>24</v>
      </c>
      <c r="E7" s="63"/>
      <c r="F7" s="27"/>
      <c r="G7" s="27"/>
      <c r="H7" s="27"/>
      <c r="I7" s="27"/>
      <c r="J7" s="27"/>
      <c r="K7" s="28"/>
      <c r="L7" s="27"/>
    </row>
    <row r="8" spans="1:12" ht="12.75" customHeight="1" x14ac:dyDescent="0.25">
      <c r="A8" s="23"/>
      <c r="B8" s="24"/>
      <c r="C8" s="57"/>
      <c r="D8" s="75" t="s">
        <v>25</v>
      </c>
      <c r="E8" s="78" t="s">
        <v>43</v>
      </c>
      <c r="F8" s="79">
        <v>200</v>
      </c>
      <c r="G8" s="84">
        <v>0.9</v>
      </c>
      <c r="H8" s="84">
        <v>0.5</v>
      </c>
      <c r="I8" s="85">
        <v>9.1</v>
      </c>
      <c r="J8" s="84">
        <v>89.1</v>
      </c>
      <c r="K8" s="88">
        <v>430</v>
      </c>
      <c r="L8" s="84">
        <v>1.22</v>
      </c>
    </row>
    <row r="9" spans="1:12" ht="12.75" customHeight="1" x14ac:dyDescent="0.25">
      <c r="A9" s="23"/>
      <c r="B9" s="24"/>
      <c r="C9" s="57"/>
      <c r="D9" s="75" t="s">
        <v>26</v>
      </c>
      <c r="E9" s="78" t="s">
        <v>44</v>
      </c>
      <c r="F9" s="79">
        <v>50</v>
      </c>
      <c r="G9" s="95">
        <v>1.8</v>
      </c>
      <c r="H9" s="95">
        <v>0.2</v>
      </c>
      <c r="I9" s="95">
        <v>12.1</v>
      </c>
      <c r="J9" s="84">
        <v>70.400000000000006</v>
      </c>
      <c r="K9" s="88">
        <v>114</v>
      </c>
      <c r="L9" s="84">
        <v>23.65</v>
      </c>
    </row>
    <row r="10" spans="1:12" ht="12.75" customHeight="1" thickBot="1" x14ac:dyDescent="0.3">
      <c r="A10" s="23"/>
      <c r="B10" s="24"/>
      <c r="C10" s="57"/>
      <c r="D10" s="75" t="s">
        <v>27</v>
      </c>
      <c r="E10" s="80" t="s">
        <v>45</v>
      </c>
      <c r="F10" s="81">
        <v>100</v>
      </c>
      <c r="G10" s="86">
        <v>0.6</v>
      </c>
      <c r="H10" s="86">
        <v>0.2</v>
      </c>
      <c r="I10" s="87">
        <v>21</v>
      </c>
      <c r="J10" s="86">
        <v>96</v>
      </c>
      <c r="K10" s="89">
        <v>21</v>
      </c>
      <c r="L10" s="86">
        <v>18</v>
      </c>
    </row>
    <row r="11" spans="1:12" ht="12.75" customHeight="1" x14ac:dyDescent="0.25">
      <c r="A11" s="23"/>
      <c r="B11" s="24"/>
      <c r="C11" s="57"/>
      <c r="D11" s="130" t="s">
        <v>34</v>
      </c>
      <c r="E11" s="63" t="s">
        <v>75</v>
      </c>
      <c r="F11" s="27">
        <v>200</v>
      </c>
      <c r="G11" s="82">
        <v>1.4</v>
      </c>
      <c r="H11" s="82">
        <v>0.4</v>
      </c>
      <c r="I11" s="83">
        <v>22.8</v>
      </c>
      <c r="J11" s="27">
        <v>102</v>
      </c>
      <c r="K11" s="28">
        <v>18</v>
      </c>
      <c r="L11" s="27">
        <v>24</v>
      </c>
    </row>
    <row r="12" spans="1:12" ht="12.75" customHeight="1" x14ac:dyDescent="0.25">
      <c r="A12" s="23"/>
      <c r="B12" s="24"/>
      <c r="C12" s="57"/>
      <c r="D12" s="74"/>
      <c r="E12" s="63"/>
      <c r="F12" s="27"/>
      <c r="G12" s="27"/>
      <c r="H12" s="27"/>
      <c r="I12" s="27"/>
      <c r="J12" s="27"/>
      <c r="K12" s="28"/>
      <c r="L12" s="27"/>
    </row>
    <row r="13" spans="1:12" ht="12.75" customHeight="1" x14ac:dyDescent="0.25">
      <c r="A13" s="23"/>
      <c r="B13" s="24"/>
      <c r="C13" s="57"/>
      <c r="D13" s="74"/>
      <c r="E13" s="63"/>
      <c r="F13" s="27"/>
      <c r="G13" s="27"/>
      <c r="H13" s="27"/>
      <c r="I13" s="27"/>
      <c r="J13" s="27"/>
      <c r="K13" s="28"/>
      <c r="L13" s="27"/>
    </row>
    <row r="14" spans="1:12" ht="12.75" customHeight="1" x14ac:dyDescent="0.25">
      <c r="A14" s="29"/>
      <c r="B14" s="30"/>
      <c r="C14" s="58"/>
      <c r="D14" s="69" t="s">
        <v>28</v>
      </c>
      <c r="E14" s="64"/>
      <c r="F14" s="34">
        <f>SUM(F6:F13)</f>
        <v>700</v>
      </c>
      <c r="G14" s="34">
        <f>SUM(G6:G13)</f>
        <v>21.2</v>
      </c>
      <c r="H14" s="34">
        <f>SUM(H6:H13)</f>
        <v>3.0000000000000004</v>
      </c>
      <c r="I14" s="34">
        <f>SUM(I6:I13)</f>
        <v>90.2</v>
      </c>
      <c r="J14" s="34">
        <f>SUM(J6:J13)</f>
        <v>582.4</v>
      </c>
      <c r="K14" s="35"/>
      <c r="L14" s="34">
        <f>SUM(L6:L13)</f>
        <v>80.069999999999993</v>
      </c>
    </row>
    <row r="15" spans="1:12" ht="12.75" customHeight="1" x14ac:dyDescent="0.25">
      <c r="A15" s="36">
        <f>A6</f>
        <v>1</v>
      </c>
      <c r="B15" s="37">
        <f>B6</f>
        <v>1</v>
      </c>
      <c r="C15" s="59" t="s">
        <v>29</v>
      </c>
      <c r="D15" s="68" t="s">
        <v>30</v>
      </c>
      <c r="E15" s="90" t="s">
        <v>46</v>
      </c>
      <c r="F15" s="91">
        <v>60</v>
      </c>
      <c r="G15" s="92">
        <v>0.8</v>
      </c>
      <c r="H15" s="92">
        <v>1.6</v>
      </c>
      <c r="I15" s="93">
        <v>2.5</v>
      </c>
      <c r="J15" s="92">
        <v>28</v>
      </c>
      <c r="K15" s="94">
        <v>10</v>
      </c>
      <c r="L15" s="92">
        <v>16.54</v>
      </c>
    </row>
    <row r="16" spans="1:12" ht="12.75" customHeight="1" x14ac:dyDescent="0.25">
      <c r="A16" s="23"/>
      <c r="B16" s="24"/>
      <c r="C16" s="57"/>
      <c r="D16" s="68" t="s">
        <v>31</v>
      </c>
      <c r="E16" s="78" t="s">
        <v>47</v>
      </c>
      <c r="F16" s="79">
        <v>200</v>
      </c>
      <c r="G16" s="84">
        <v>7.9</v>
      </c>
      <c r="H16" s="84">
        <v>7.4</v>
      </c>
      <c r="I16" s="85">
        <v>14.3</v>
      </c>
      <c r="J16" s="84">
        <v>156.4</v>
      </c>
      <c r="K16" s="88">
        <v>104</v>
      </c>
      <c r="L16" s="84">
        <v>27.84</v>
      </c>
    </row>
    <row r="17" spans="1:12" ht="12.75" customHeight="1" x14ac:dyDescent="0.25">
      <c r="A17" s="23"/>
      <c r="B17" s="24"/>
      <c r="C17" s="57"/>
      <c r="D17" s="68" t="s">
        <v>32</v>
      </c>
      <c r="E17" s="78" t="s">
        <v>48</v>
      </c>
      <c r="F17" s="79">
        <v>280</v>
      </c>
      <c r="G17" s="84">
        <v>20.8</v>
      </c>
      <c r="H17" s="84">
        <v>27.2</v>
      </c>
      <c r="I17" s="85">
        <v>43.4</v>
      </c>
      <c r="J17" s="84">
        <v>503</v>
      </c>
      <c r="K17" s="88">
        <v>411</v>
      </c>
      <c r="L17" s="84">
        <v>78.13</v>
      </c>
    </row>
    <row r="18" spans="1:12" ht="12.75" customHeight="1" x14ac:dyDescent="0.25">
      <c r="A18" s="23"/>
      <c r="B18" s="24"/>
      <c r="C18" s="57"/>
      <c r="D18" s="68" t="s">
        <v>33</v>
      </c>
      <c r="E18" s="63"/>
      <c r="F18" s="27"/>
      <c r="G18" s="27"/>
      <c r="H18" s="27"/>
      <c r="I18" s="27"/>
      <c r="J18" s="27"/>
      <c r="K18" s="28"/>
      <c r="L18" s="27"/>
    </row>
    <row r="19" spans="1:12" ht="12.75" customHeight="1" x14ac:dyDescent="0.25">
      <c r="A19" s="23"/>
      <c r="B19" s="24"/>
      <c r="C19" s="57"/>
      <c r="D19" s="68" t="s">
        <v>34</v>
      </c>
      <c r="E19" s="78" t="s">
        <v>49</v>
      </c>
      <c r="F19" s="79">
        <v>200</v>
      </c>
      <c r="G19" s="84">
        <v>0.2</v>
      </c>
      <c r="H19" s="84"/>
      <c r="I19" s="85">
        <v>20.8</v>
      </c>
      <c r="J19" s="84">
        <v>82.6</v>
      </c>
      <c r="K19" s="88">
        <v>527</v>
      </c>
      <c r="L19" s="84">
        <v>7.14</v>
      </c>
    </row>
    <row r="20" spans="1:12" ht="12.75" customHeight="1" x14ac:dyDescent="0.25">
      <c r="A20" s="23"/>
      <c r="B20" s="24"/>
      <c r="C20" s="57"/>
      <c r="D20" s="68" t="s">
        <v>35</v>
      </c>
      <c r="E20" s="78" t="s">
        <v>50</v>
      </c>
      <c r="F20" s="79">
        <v>60</v>
      </c>
      <c r="G20" s="84">
        <v>3.5</v>
      </c>
      <c r="H20" s="84">
        <v>0.4</v>
      </c>
      <c r="I20" s="85">
        <v>22.4</v>
      </c>
      <c r="J20" s="84">
        <v>104.1</v>
      </c>
      <c r="K20" s="88">
        <v>114</v>
      </c>
      <c r="L20" s="84">
        <v>7.2</v>
      </c>
    </row>
    <row r="21" spans="1:12" ht="12.75" customHeight="1" x14ac:dyDescent="0.25">
      <c r="A21" s="23"/>
      <c r="B21" s="24"/>
      <c r="C21" s="57"/>
      <c r="D21" s="68" t="s">
        <v>36</v>
      </c>
      <c r="E21" s="78" t="s">
        <v>51</v>
      </c>
      <c r="F21" s="79">
        <v>35</v>
      </c>
      <c r="G21" s="84">
        <v>2.2999999999999998</v>
      </c>
      <c r="H21" s="84">
        <v>0.3</v>
      </c>
      <c r="I21" s="85">
        <v>14.8</v>
      </c>
      <c r="J21" s="84">
        <v>71.400000000000006</v>
      </c>
      <c r="K21" s="88">
        <v>115</v>
      </c>
      <c r="L21" s="84">
        <v>3.5</v>
      </c>
    </row>
    <row r="22" spans="1:12" ht="12.75" customHeight="1" x14ac:dyDescent="0.25">
      <c r="A22" s="23"/>
      <c r="B22" s="24"/>
      <c r="C22" s="57"/>
      <c r="D22" s="68"/>
      <c r="E22" s="63"/>
      <c r="F22" s="27"/>
      <c r="G22" s="27"/>
      <c r="H22" s="27"/>
      <c r="I22" s="27"/>
      <c r="J22" s="27"/>
      <c r="K22" s="28"/>
      <c r="L22" s="27"/>
    </row>
    <row r="23" spans="1:12" ht="12.75" customHeight="1" x14ac:dyDescent="0.25">
      <c r="A23" s="23"/>
      <c r="B23" s="24"/>
      <c r="C23" s="57"/>
      <c r="D23" s="68"/>
      <c r="E23" s="63"/>
      <c r="F23" s="27"/>
      <c r="G23" s="27"/>
      <c r="H23" s="27"/>
      <c r="I23" s="27"/>
      <c r="J23" s="27"/>
      <c r="K23" s="28"/>
      <c r="L23" s="27"/>
    </row>
    <row r="24" spans="1:12" ht="12.75" customHeight="1" x14ac:dyDescent="0.25">
      <c r="A24" s="52"/>
      <c r="B24" s="53"/>
      <c r="C24" s="62"/>
      <c r="D24" s="70" t="s">
        <v>28</v>
      </c>
      <c r="E24" s="66"/>
      <c r="F24" s="54">
        <f>SUM(F15:F23)</f>
        <v>835</v>
      </c>
      <c r="G24" s="54">
        <f>SUM(G15:G23)</f>
        <v>35.5</v>
      </c>
      <c r="H24" s="54">
        <f>SUM(H15:H23)</f>
        <v>36.9</v>
      </c>
      <c r="I24" s="54">
        <f>SUM(I15:I23)</f>
        <v>118.2</v>
      </c>
      <c r="J24" s="54">
        <f>SUM(J15:J23)</f>
        <v>945.5</v>
      </c>
      <c r="K24" s="55"/>
      <c r="L24" s="54">
        <f>SUM(L15:L23)</f>
        <v>140.34999999999997</v>
      </c>
    </row>
    <row r="25" spans="1:12" ht="12.75" customHeight="1" x14ac:dyDescent="0.25">
      <c r="A25" s="46">
        <f>A6</f>
        <v>1</v>
      </c>
      <c r="B25" s="47">
        <f>B6</f>
        <v>1</v>
      </c>
      <c r="C25" s="60" t="s">
        <v>39</v>
      </c>
      <c r="D25" s="71" t="s">
        <v>40</v>
      </c>
      <c r="E25" s="65"/>
      <c r="F25" s="48"/>
      <c r="G25" s="48"/>
      <c r="H25" s="48"/>
      <c r="I25" s="48"/>
      <c r="J25" s="48"/>
      <c r="K25" s="49"/>
      <c r="L25" s="48"/>
    </row>
    <row r="26" spans="1:12" ht="12.75" customHeight="1" x14ac:dyDescent="0.25">
      <c r="A26" s="50"/>
      <c r="B26" s="51"/>
      <c r="C26" s="61"/>
      <c r="D26" s="71" t="s">
        <v>34</v>
      </c>
      <c r="E26" s="65" t="s">
        <v>52</v>
      </c>
      <c r="F26" s="96">
        <v>150</v>
      </c>
      <c r="G26" s="97">
        <v>9.6</v>
      </c>
      <c r="H26" s="97">
        <v>9.3000000000000007</v>
      </c>
      <c r="I26" s="97">
        <v>41.6</v>
      </c>
      <c r="J26" s="98">
        <v>288.89999999999998</v>
      </c>
      <c r="K26" s="49">
        <v>337</v>
      </c>
      <c r="L26" s="48">
        <v>42.12</v>
      </c>
    </row>
    <row r="27" spans="1:12" ht="14.25" customHeight="1" x14ac:dyDescent="0.25">
      <c r="A27" s="50"/>
      <c r="B27" s="51"/>
      <c r="C27" s="61"/>
      <c r="D27" s="72" t="s">
        <v>27</v>
      </c>
      <c r="E27" s="65" t="s">
        <v>53</v>
      </c>
      <c r="F27" s="96">
        <v>200</v>
      </c>
      <c r="G27" s="97">
        <v>5.6</v>
      </c>
      <c r="H27" s="97">
        <v>6.2</v>
      </c>
      <c r="I27" s="97">
        <v>9.1</v>
      </c>
      <c r="J27" s="98">
        <v>116.4</v>
      </c>
      <c r="K27" s="49">
        <v>534</v>
      </c>
      <c r="L27" s="48">
        <v>45</v>
      </c>
    </row>
    <row r="28" spans="1:12" ht="12.75" customHeight="1" x14ac:dyDescent="0.25">
      <c r="A28" s="23"/>
      <c r="B28" s="24"/>
      <c r="C28" s="25"/>
      <c r="D28" s="73"/>
      <c r="E28" s="26"/>
      <c r="F28" s="27"/>
      <c r="G28" s="27"/>
      <c r="H28" s="27"/>
      <c r="I28" s="27"/>
      <c r="J28" s="27"/>
      <c r="K28" s="28"/>
      <c r="L28" s="27"/>
    </row>
    <row r="29" spans="1:12" ht="12.75" customHeight="1" x14ac:dyDescent="0.25">
      <c r="A29" s="29"/>
      <c r="B29" s="30"/>
      <c r="C29" s="31"/>
      <c r="D29" s="32" t="s">
        <v>28</v>
      </c>
      <c r="E29" s="33"/>
      <c r="F29" s="34">
        <f>SUM(F25:F28)</f>
        <v>350</v>
      </c>
      <c r="G29" s="34">
        <f>SUM(G25:G28)</f>
        <v>15.2</v>
      </c>
      <c r="H29" s="34">
        <f>SUM(H25:H28)</f>
        <v>15.5</v>
      </c>
      <c r="I29" s="34">
        <f>SUM(I25:I28)</f>
        <v>50.7</v>
      </c>
      <c r="J29" s="34">
        <f>SUM(J25:J28)</f>
        <v>405.29999999999995</v>
      </c>
      <c r="K29" s="34"/>
      <c r="L29" s="34">
        <f>SUM(L25:L28)</f>
        <v>87.12</v>
      </c>
    </row>
    <row r="30" spans="1:12" ht="12.75" customHeight="1" thickBot="1" x14ac:dyDescent="0.3">
      <c r="A30" s="38">
        <f>A6</f>
        <v>1</v>
      </c>
      <c r="B30" s="39">
        <f>B6</f>
        <v>1</v>
      </c>
      <c r="C30" s="136" t="s">
        <v>37</v>
      </c>
      <c r="D30" s="137"/>
      <c r="E30" s="40"/>
      <c r="F30" s="41">
        <f>F14+F29+F24</f>
        <v>1885</v>
      </c>
      <c r="G30" s="41">
        <f>G14+G29+G24</f>
        <v>71.900000000000006</v>
      </c>
      <c r="H30" s="41">
        <f>H14+H29+H24</f>
        <v>55.4</v>
      </c>
      <c r="I30" s="41">
        <f>I14+I29+I24</f>
        <v>259.10000000000002</v>
      </c>
      <c r="J30" s="41">
        <f>J14+J29+J24</f>
        <v>1933.1999999999998</v>
      </c>
      <c r="K30" s="41"/>
      <c r="L30" s="41">
        <f>L14+L29+L24</f>
        <v>307.53999999999996</v>
      </c>
    </row>
    <row r="31" spans="1:12" ht="12.75" customHeight="1" x14ac:dyDescent="0.25">
      <c r="A31" s="128">
        <v>1</v>
      </c>
      <c r="B31" s="129">
        <v>2</v>
      </c>
      <c r="C31" s="56" t="s">
        <v>23</v>
      </c>
      <c r="D31" s="68" t="s">
        <v>24</v>
      </c>
      <c r="E31" s="99" t="s">
        <v>54</v>
      </c>
      <c r="F31" s="96">
        <v>200</v>
      </c>
      <c r="G31" s="97">
        <v>9.5</v>
      </c>
      <c r="H31" s="97">
        <v>12.8</v>
      </c>
      <c r="I31" s="97">
        <v>4.5999999999999996</v>
      </c>
      <c r="J31" s="98">
        <v>162.19999999999999</v>
      </c>
      <c r="K31" s="22">
        <v>15</v>
      </c>
      <c r="L31" s="21">
        <v>32.15</v>
      </c>
    </row>
    <row r="32" spans="1:12" ht="12.75" customHeight="1" x14ac:dyDescent="0.25">
      <c r="A32" s="23"/>
      <c r="B32" s="24"/>
      <c r="C32" s="57"/>
      <c r="D32" s="68" t="s">
        <v>24</v>
      </c>
      <c r="E32" s="63"/>
      <c r="F32" s="27"/>
      <c r="G32" s="27"/>
      <c r="H32" s="27"/>
      <c r="I32" s="27"/>
      <c r="J32" s="27"/>
      <c r="K32" s="28"/>
      <c r="L32" s="27"/>
    </row>
    <row r="33" spans="1:12" ht="12.75" customHeight="1" x14ac:dyDescent="0.25">
      <c r="A33" s="23"/>
      <c r="B33" s="24"/>
      <c r="C33" s="57"/>
      <c r="D33" s="75" t="s">
        <v>25</v>
      </c>
      <c r="E33" s="99" t="s">
        <v>56</v>
      </c>
      <c r="F33" s="96">
        <v>200</v>
      </c>
      <c r="G33" s="97">
        <v>3.2</v>
      </c>
      <c r="H33" s="97">
        <v>3.5</v>
      </c>
      <c r="I33" s="97">
        <v>26.8</v>
      </c>
      <c r="J33" s="98">
        <v>152.69999999999999</v>
      </c>
      <c r="K33" s="28">
        <v>510</v>
      </c>
      <c r="L33" s="27">
        <v>25.18</v>
      </c>
    </row>
    <row r="34" spans="1:12" ht="12.75" customHeight="1" x14ac:dyDescent="0.25">
      <c r="A34" s="23"/>
      <c r="B34" s="24"/>
      <c r="C34" s="57"/>
      <c r="D34" s="75" t="s">
        <v>26</v>
      </c>
      <c r="E34" s="99" t="s">
        <v>55</v>
      </c>
      <c r="F34" s="96">
        <v>50</v>
      </c>
      <c r="G34" s="97">
        <v>7</v>
      </c>
      <c r="H34" s="97">
        <v>4.5</v>
      </c>
      <c r="I34" s="97">
        <v>15.2</v>
      </c>
      <c r="J34" s="98">
        <v>129.5</v>
      </c>
      <c r="K34" s="28">
        <v>4</v>
      </c>
      <c r="L34" s="27">
        <v>85.17</v>
      </c>
    </row>
    <row r="35" spans="1:12" ht="12.75" customHeight="1" thickBot="1" x14ac:dyDescent="0.3">
      <c r="A35" s="23"/>
      <c r="B35" s="24"/>
      <c r="C35" s="57"/>
      <c r="D35" s="75" t="s">
        <v>27</v>
      </c>
      <c r="E35" s="99" t="s">
        <v>45</v>
      </c>
      <c r="F35" s="96">
        <v>100</v>
      </c>
      <c r="G35" s="97">
        <v>0.6</v>
      </c>
      <c r="H35" s="97">
        <v>0.2</v>
      </c>
      <c r="I35" s="97">
        <v>21</v>
      </c>
      <c r="J35" s="98">
        <v>96</v>
      </c>
      <c r="K35" s="28">
        <v>21</v>
      </c>
      <c r="L35" s="27">
        <v>21</v>
      </c>
    </row>
    <row r="36" spans="1:12" ht="12.75" customHeight="1" x14ac:dyDescent="0.25">
      <c r="A36" s="23"/>
      <c r="B36" s="24"/>
      <c r="C36" s="57"/>
      <c r="D36" s="130" t="s">
        <v>34</v>
      </c>
      <c r="E36" s="63" t="s">
        <v>215</v>
      </c>
      <c r="F36" s="27">
        <v>200</v>
      </c>
      <c r="G36" s="82">
        <v>5.0999999999999996</v>
      </c>
      <c r="H36" s="82">
        <v>5.3</v>
      </c>
      <c r="I36" s="83">
        <v>16.899999999999999</v>
      </c>
      <c r="J36" s="27">
        <v>135.1</v>
      </c>
      <c r="K36" s="28">
        <v>286</v>
      </c>
      <c r="L36" s="27">
        <v>45</v>
      </c>
    </row>
    <row r="37" spans="1:12" ht="12.75" customHeight="1" x14ac:dyDescent="0.25">
      <c r="A37" s="23"/>
      <c r="B37" s="24"/>
      <c r="C37" s="57"/>
      <c r="D37" s="74"/>
      <c r="E37" s="63"/>
      <c r="F37" s="27"/>
      <c r="G37" s="27"/>
      <c r="H37" s="27"/>
      <c r="I37" s="27"/>
      <c r="J37" s="27"/>
      <c r="K37" s="28"/>
      <c r="L37" s="27"/>
    </row>
    <row r="38" spans="1:12" ht="12.75" customHeight="1" x14ac:dyDescent="0.25">
      <c r="A38" s="23"/>
      <c r="B38" s="24"/>
      <c r="C38" s="57"/>
      <c r="D38" s="74"/>
      <c r="E38" s="63"/>
      <c r="F38" s="27"/>
      <c r="G38" s="27"/>
      <c r="H38" s="27"/>
      <c r="I38" s="27"/>
      <c r="J38" s="27"/>
      <c r="K38" s="28"/>
      <c r="L38" s="27"/>
    </row>
    <row r="39" spans="1:12" ht="12.75" customHeight="1" x14ac:dyDescent="0.25">
      <c r="A39" s="29"/>
      <c r="B39" s="30"/>
      <c r="C39" s="58"/>
      <c r="D39" s="69" t="s">
        <v>28</v>
      </c>
      <c r="E39" s="64"/>
      <c r="F39" s="34">
        <f>SUM(F31:F38)</f>
        <v>750</v>
      </c>
      <c r="G39" s="34">
        <f>SUM(G31:G38)</f>
        <v>25.4</v>
      </c>
      <c r="H39" s="34">
        <f>SUM(H31:H38)</f>
        <v>26.3</v>
      </c>
      <c r="I39" s="34">
        <f>SUM(I31:I38)</f>
        <v>84.5</v>
      </c>
      <c r="J39" s="34">
        <f>SUM(J31:J38)</f>
        <v>675.5</v>
      </c>
      <c r="K39" s="35"/>
      <c r="L39" s="34">
        <f>SUM(L31:L38)</f>
        <v>208.5</v>
      </c>
    </row>
    <row r="40" spans="1:12" ht="12.75" customHeight="1" x14ac:dyDescent="0.25">
      <c r="A40" s="36">
        <f>A31</f>
        <v>1</v>
      </c>
      <c r="B40" s="37">
        <f>B31</f>
        <v>2</v>
      </c>
      <c r="C40" s="59" t="s">
        <v>29</v>
      </c>
      <c r="D40" s="68" t="s">
        <v>30</v>
      </c>
      <c r="E40" s="99" t="s">
        <v>57</v>
      </c>
      <c r="F40" s="96">
        <v>60</v>
      </c>
      <c r="G40" s="97">
        <v>0.4</v>
      </c>
      <c r="H40" s="97">
        <v>1.7</v>
      </c>
      <c r="I40" s="97">
        <v>3.7</v>
      </c>
      <c r="J40" s="98">
        <v>32</v>
      </c>
      <c r="K40" s="28">
        <v>27</v>
      </c>
      <c r="L40" s="27">
        <v>25.34</v>
      </c>
    </row>
    <row r="41" spans="1:12" ht="12.75" customHeight="1" x14ac:dyDescent="0.25">
      <c r="A41" s="23"/>
      <c r="B41" s="24"/>
      <c r="C41" s="57"/>
      <c r="D41" s="68" t="s">
        <v>31</v>
      </c>
      <c r="E41" s="99" t="s">
        <v>58</v>
      </c>
      <c r="F41" s="96">
        <v>200</v>
      </c>
      <c r="G41" s="97">
        <v>4.7</v>
      </c>
      <c r="H41" s="97">
        <v>8.1999999999999993</v>
      </c>
      <c r="I41" s="97">
        <v>22.7</v>
      </c>
      <c r="J41" s="98">
        <v>184.6</v>
      </c>
      <c r="K41" s="28">
        <v>2</v>
      </c>
      <c r="L41" s="27">
        <v>9.85</v>
      </c>
    </row>
    <row r="42" spans="1:12" ht="12.75" customHeight="1" x14ac:dyDescent="0.25">
      <c r="A42" s="23"/>
      <c r="B42" s="24"/>
      <c r="C42" s="57"/>
      <c r="D42" s="68" t="s">
        <v>32</v>
      </c>
      <c r="E42" s="99" t="s">
        <v>59</v>
      </c>
      <c r="F42" s="96">
        <v>120</v>
      </c>
      <c r="G42" s="97">
        <v>20.100000000000001</v>
      </c>
      <c r="H42" s="97">
        <v>15.3</v>
      </c>
      <c r="I42" s="97">
        <v>3.1</v>
      </c>
      <c r="J42" s="98">
        <v>287.10000000000002</v>
      </c>
      <c r="K42" s="28">
        <v>403</v>
      </c>
      <c r="L42" s="27">
        <v>34.25</v>
      </c>
    </row>
    <row r="43" spans="1:12" ht="12.75" customHeight="1" x14ac:dyDescent="0.25">
      <c r="A43" s="23"/>
      <c r="B43" s="24"/>
      <c r="C43" s="57"/>
      <c r="D43" s="68" t="s">
        <v>33</v>
      </c>
      <c r="E43" s="99" t="s">
        <v>60</v>
      </c>
      <c r="F43" s="96">
        <v>150</v>
      </c>
      <c r="G43" s="97">
        <v>4.0999999999999996</v>
      </c>
      <c r="H43" s="97">
        <v>11</v>
      </c>
      <c r="I43" s="97">
        <v>39.200000000000003</v>
      </c>
      <c r="J43" s="98">
        <v>211.7</v>
      </c>
      <c r="K43" s="28">
        <v>300</v>
      </c>
      <c r="L43" s="27">
        <v>15.64</v>
      </c>
    </row>
    <row r="44" spans="1:12" ht="12.75" customHeight="1" x14ac:dyDescent="0.25">
      <c r="A44" s="23"/>
      <c r="B44" s="24"/>
      <c r="C44" s="57"/>
      <c r="D44" s="68" t="s">
        <v>34</v>
      </c>
      <c r="E44" s="99" t="s">
        <v>61</v>
      </c>
      <c r="F44" s="96">
        <v>200</v>
      </c>
      <c r="G44" s="97">
        <v>0.1</v>
      </c>
      <c r="H44" s="97"/>
      <c r="I44" s="97">
        <v>10.4</v>
      </c>
      <c r="J44" s="98">
        <v>44.1</v>
      </c>
      <c r="K44" s="28">
        <v>526</v>
      </c>
      <c r="L44" s="84">
        <v>16.899999999999999</v>
      </c>
    </row>
    <row r="45" spans="1:12" ht="12.75" customHeight="1" x14ac:dyDescent="0.25">
      <c r="A45" s="23"/>
      <c r="B45" s="24"/>
      <c r="C45" s="57"/>
      <c r="D45" s="68" t="s">
        <v>35</v>
      </c>
      <c r="E45" s="99" t="s">
        <v>62</v>
      </c>
      <c r="F45" s="96">
        <v>55</v>
      </c>
      <c r="G45" s="97">
        <v>3.7</v>
      </c>
      <c r="H45" s="97">
        <v>0.3</v>
      </c>
      <c r="I45" s="97">
        <v>24.3</v>
      </c>
      <c r="J45" s="98">
        <v>114.8</v>
      </c>
      <c r="K45" s="28">
        <v>114</v>
      </c>
      <c r="L45" s="84">
        <v>7.2</v>
      </c>
    </row>
    <row r="46" spans="1:12" ht="12.75" customHeight="1" x14ac:dyDescent="0.25">
      <c r="A46" s="23"/>
      <c r="B46" s="24"/>
      <c r="C46" s="57"/>
      <c r="D46" s="68" t="s">
        <v>36</v>
      </c>
      <c r="E46" s="99" t="s">
        <v>51</v>
      </c>
      <c r="F46" s="96">
        <v>35</v>
      </c>
      <c r="G46" s="97">
        <v>2.2999999999999998</v>
      </c>
      <c r="H46" s="97">
        <v>0.3</v>
      </c>
      <c r="I46" s="97">
        <v>14.8</v>
      </c>
      <c r="J46" s="98">
        <v>71.400000000000006</v>
      </c>
      <c r="K46" s="28">
        <v>115</v>
      </c>
      <c r="L46" s="84">
        <v>3.5</v>
      </c>
    </row>
    <row r="47" spans="1:12" ht="12.75" customHeight="1" x14ac:dyDescent="0.25">
      <c r="A47" s="23"/>
      <c r="B47" s="24"/>
      <c r="C47" s="57"/>
      <c r="D47" s="68"/>
      <c r="E47" s="63"/>
      <c r="F47" s="27"/>
      <c r="G47" s="27"/>
      <c r="H47" s="27"/>
      <c r="I47" s="27"/>
      <c r="J47" s="27"/>
      <c r="K47" s="28"/>
      <c r="L47" s="27"/>
    </row>
    <row r="48" spans="1:12" ht="12.75" customHeight="1" x14ac:dyDescent="0.25">
      <c r="A48" s="23"/>
      <c r="B48" s="24"/>
      <c r="C48" s="57"/>
      <c r="D48" s="68"/>
      <c r="E48" s="63"/>
      <c r="F48" s="27"/>
      <c r="G48" s="27"/>
      <c r="H48" s="27"/>
      <c r="I48" s="27"/>
      <c r="J48" s="27"/>
      <c r="K48" s="28"/>
      <c r="L48" s="27"/>
    </row>
    <row r="49" spans="1:12" ht="15.75" customHeight="1" x14ac:dyDescent="0.25">
      <c r="A49" s="52"/>
      <c r="B49" s="53"/>
      <c r="C49" s="62"/>
      <c r="D49" s="70" t="s">
        <v>28</v>
      </c>
      <c r="E49" s="66"/>
      <c r="F49" s="54">
        <f>SUM(F40:F48)</f>
        <v>820</v>
      </c>
      <c r="G49" s="54">
        <f>SUM(G40:G48)</f>
        <v>35.400000000000006</v>
      </c>
      <c r="H49" s="54">
        <f>SUM(H40:H48)</f>
        <v>36.799999999999997</v>
      </c>
      <c r="I49" s="54">
        <f>SUM(I40:I48)</f>
        <v>118.2</v>
      </c>
      <c r="J49" s="54">
        <f>SUM(J40:J48)</f>
        <v>945.7</v>
      </c>
      <c r="K49" s="55"/>
      <c r="L49" s="54">
        <f>SUM(L40:L48)</f>
        <v>112.67999999999999</v>
      </c>
    </row>
    <row r="50" spans="1:12" ht="12.75" customHeight="1" x14ac:dyDescent="0.25">
      <c r="A50" s="46">
        <f>A31</f>
        <v>1</v>
      </c>
      <c r="B50" s="47">
        <f>B31</f>
        <v>2</v>
      </c>
      <c r="C50" s="60" t="s">
        <v>39</v>
      </c>
      <c r="D50" s="71" t="s">
        <v>40</v>
      </c>
      <c r="E50" s="99" t="s">
        <v>63</v>
      </c>
      <c r="F50" s="96">
        <v>150</v>
      </c>
      <c r="G50" s="97">
        <v>12.2</v>
      </c>
      <c r="H50" s="97">
        <v>12.5</v>
      </c>
      <c r="I50" s="97">
        <v>38.799999999999997</v>
      </c>
      <c r="J50" s="98">
        <v>317.10000000000002</v>
      </c>
      <c r="K50" s="100">
        <v>320</v>
      </c>
      <c r="L50" s="48">
        <v>48.63</v>
      </c>
    </row>
    <row r="51" spans="1:12" ht="12.75" customHeight="1" x14ac:dyDescent="0.25">
      <c r="A51" s="50"/>
      <c r="B51" s="51"/>
      <c r="C51" s="61"/>
      <c r="D51" s="71" t="s">
        <v>34</v>
      </c>
      <c r="E51" s="99" t="s">
        <v>64</v>
      </c>
      <c r="F51" s="96">
        <v>200</v>
      </c>
      <c r="G51" s="97">
        <v>3</v>
      </c>
      <c r="H51" s="97">
        <v>3.1</v>
      </c>
      <c r="I51" s="97">
        <v>11.9</v>
      </c>
      <c r="J51" s="98">
        <v>88.2</v>
      </c>
      <c r="K51" s="100">
        <v>378</v>
      </c>
      <c r="L51" s="48">
        <v>10.06</v>
      </c>
    </row>
    <row r="52" spans="1:12" ht="12.75" customHeight="1" x14ac:dyDescent="0.25">
      <c r="A52" s="50"/>
      <c r="B52" s="51"/>
      <c r="C52" s="61"/>
      <c r="D52" s="72" t="s">
        <v>27</v>
      </c>
      <c r="E52" s="65"/>
      <c r="F52" s="48"/>
      <c r="G52" s="48"/>
      <c r="H52" s="48"/>
      <c r="I52" s="48"/>
      <c r="J52" s="48"/>
      <c r="K52" s="49"/>
      <c r="L52" s="48"/>
    </row>
    <row r="53" spans="1:12" ht="12.75" customHeight="1" x14ac:dyDescent="0.25">
      <c r="A53" s="23"/>
      <c r="B53" s="24"/>
      <c r="C53" s="25"/>
      <c r="D53" s="73"/>
      <c r="E53" s="26"/>
      <c r="F53" s="27"/>
      <c r="G53" s="27"/>
      <c r="H53" s="27"/>
      <c r="I53" s="27"/>
      <c r="J53" s="27"/>
      <c r="K53" s="28"/>
      <c r="L53" s="27"/>
    </row>
    <row r="54" spans="1:12" ht="12.75" customHeight="1" x14ac:dyDescent="0.25">
      <c r="A54" s="29"/>
      <c r="B54" s="30"/>
      <c r="C54" s="31"/>
      <c r="D54" s="32" t="s">
        <v>28</v>
      </c>
      <c r="E54" s="33"/>
      <c r="F54" s="34">
        <f>SUM(F50:F53)</f>
        <v>350</v>
      </c>
      <c r="G54" s="34">
        <f>SUM(G50:G53)</f>
        <v>15.2</v>
      </c>
      <c r="H54" s="34">
        <f>SUM(H50:H53)</f>
        <v>15.6</v>
      </c>
      <c r="I54" s="34">
        <f>SUM(I50:I53)</f>
        <v>50.699999999999996</v>
      </c>
      <c r="J54" s="34">
        <f>SUM(J50:J53)</f>
        <v>405.3</v>
      </c>
      <c r="K54" s="34"/>
      <c r="L54" s="34">
        <f>SUM(L50:L53)</f>
        <v>58.690000000000005</v>
      </c>
    </row>
    <row r="55" spans="1:12" ht="15.75" customHeight="1" thickBot="1" x14ac:dyDescent="0.3">
      <c r="A55" s="38">
        <f>A50</f>
        <v>1</v>
      </c>
      <c r="B55" s="39">
        <f>B50</f>
        <v>2</v>
      </c>
      <c r="C55" s="136" t="s">
        <v>37</v>
      </c>
      <c r="D55" s="137"/>
      <c r="E55" s="40"/>
      <c r="F55" s="41">
        <f>F39+F49+F54</f>
        <v>1920</v>
      </c>
      <c r="G55" s="41">
        <f>G39+G49+G54</f>
        <v>76</v>
      </c>
      <c r="H55" s="41">
        <f>H39+H49+H54</f>
        <v>78.699999999999989</v>
      </c>
      <c r="I55" s="41">
        <f>I39+I49+I54</f>
        <v>253.39999999999998</v>
      </c>
      <c r="J55" s="41">
        <f>J39+J49+J54</f>
        <v>2026.5</v>
      </c>
      <c r="K55" s="41"/>
      <c r="L55" s="41">
        <f>L39+L49+L54</f>
        <v>379.87</v>
      </c>
    </row>
    <row r="56" spans="1:12" ht="12.75" customHeight="1" x14ac:dyDescent="0.25">
      <c r="A56" s="19">
        <v>1</v>
      </c>
      <c r="B56" s="20">
        <v>3</v>
      </c>
      <c r="C56" s="56" t="s">
        <v>23</v>
      </c>
      <c r="D56" s="68" t="s">
        <v>24</v>
      </c>
      <c r="E56" s="99" t="s">
        <v>65</v>
      </c>
      <c r="F56" s="96">
        <v>150</v>
      </c>
      <c r="G56" s="97">
        <v>10.1</v>
      </c>
      <c r="H56" s="97">
        <v>5.9</v>
      </c>
      <c r="I56" s="97">
        <v>9.5</v>
      </c>
      <c r="J56" s="98">
        <v>193.6</v>
      </c>
      <c r="K56" s="100">
        <v>327</v>
      </c>
      <c r="L56" s="21">
        <v>80.12</v>
      </c>
    </row>
    <row r="57" spans="1:12" ht="12.75" customHeight="1" x14ac:dyDescent="0.25">
      <c r="A57" s="23"/>
      <c r="B57" s="24"/>
      <c r="C57" s="57"/>
      <c r="D57" s="68" t="s">
        <v>24</v>
      </c>
      <c r="E57" s="63"/>
      <c r="F57" s="27"/>
      <c r="G57" s="27"/>
      <c r="H57" s="27"/>
      <c r="I57" s="27"/>
      <c r="J57" s="27"/>
      <c r="K57" s="28"/>
      <c r="L57" s="27"/>
    </row>
    <row r="58" spans="1:12" ht="12.75" customHeight="1" x14ac:dyDescent="0.25">
      <c r="A58" s="23"/>
      <c r="B58" s="24"/>
      <c r="C58" s="57"/>
      <c r="D58" s="75" t="s">
        <v>25</v>
      </c>
      <c r="E58" s="99" t="s">
        <v>66</v>
      </c>
      <c r="F58" s="96">
        <v>200</v>
      </c>
      <c r="G58" s="97">
        <v>4.9000000000000004</v>
      </c>
      <c r="H58" s="97">
        <v>4.7</v>
      </c>
      <c r="I58" s="97">
        <v>19.899999999999999</v>
      </c>
      <c r="J58" s="98">
        <v>141.6</v>
      </c>
      <c r="K58" s="100">
        <v>379</v>
      </c>
      <c r="L58" s="27">
        <v>18.62</v>
      </c>
    </row>
    <row r="59" spans="1:12" ht="12.75" customHeight="1" x14ac:dyDescent="0.25">
      <c r="A59" s="23"/>
      <c r="B59" s="24"/>
      <c r="C59" s="57"/>
      <c r="D59" s="75" t="s">
        <v>26</v>
      </c>
      <c r="E59" s="99" t="s">
        <v>67</v>
      </c>
      <c r="F59" s="96">
        <v>50</v>
      </c>
      <c r="G59" s="97">
        <v>4.7</v>
      </c>
      <c r="H59" s="97">
        <v>10.199999999999999</v>
      </c>
      <c r="I59" s="97">
        <v>17.2</v>
      </c>
      <c r="J59" s="98">
        <v>109.2</v>
      </c>
      <c r="K59" s="100">
        <v>99</v>
      </c>
      <c r="L59" s="27">
        <v>16.95</v>
      </c>
    </row>
    <row r="60" spans="1:12" ht="12.75" customHeight="1" x14ac:dyDescent="0.25">
      <c r="A60" s="23"/>
      <c r="B60" s="24"/>
      <c r="C60" s="57"/>
      <c r="D60" s="75" t="s">
        <v>27</v>
      </c>
      <c r="E60" s="99" t="s">
        <v>45</v>
      </c>
      <c r="F60" s="96">
        <v>100</v>
      </c>
      <c r="G60" s="97">
        <v>0.6</v>
      </c>
      <c r="H60" s="97">
        <v>0.2</v>
      </c>
      <c r="I60" s="97">
        <v>21</v>
      </c>
      <c r="J60" s="98">
        <v>96</v>
      </c>
      <c r="K60" s="100">
        <v>21</v>
      </c>
      <c r="L60" s="27">
        <v>21</v>
      </c>
    </row>
    <row r="61" spans="1:12" ht="12.75" customHeight="1" x14ac:dyDescent="0.25">
      <c r="A61" s="23"/>
      <c r="B61" s="24"/>
      <c r="C61" s="57"/>
      <c r="D61" s="130" t="s">
        <v>34</v>
      </c>
      <c r="E61" s="63" t="s">
        <v>264</v>
      </c>
      <c r="F61" s="27">
        <v>200</v>
      </c>
      <c r="G61" s="132">
        <v>5.0999999999999996</v>
      </c>
      <c r="H61" s="132">
        <v>5.3</v>
      </c>
      <c r="I61" s="132">
        <v>16.899999999999999</v>
      </c>
      <c r="J61" s="27">
        <v>135.1</v>
      </c>
      <c r="K61" s="28">
        <v>386</v>
      </c>
      <c r="L61" s="27">
        <v>46.5</v>
      </c>
    </row>
    <row r="62" spans="1:12" ht="12.75" customHeight="1" x14ac:dyDescent="0.25">
      <c r="A62" s="23"/>
      <c r="B62" s="24"/>
      <c r="C62" s="57"/>
      <c r="D62" s="74"/>
      <c r="E62" s="63"/>
      <c r="F62" s="27"/>
      <c r="G62" s="27"/>
      <c r="H62" s="27"/>
      <c r="I62" s="27"/>
      <c r="J62" s="27"/>
      <c r="K62" s="28"/>
      <c r="L62" s="27"/>
    </row>
    <row r="63" spans="1:12" ht="12.75" customHeight="1" x14ac:dyDescent="0.25">
      <c r="A63" s="23"/>
      <c r="B63" s="24"/>
      <c r="C63" s="57"/>
      <c r="D63" s="74"/>
      <c r="E63" s="63"/>
      <c r="F63" s="27"/>
      <c r="G63" s="27"/>
      <c r="H63" s="27"/>
      <c r="I63" s="27"/>
      <c r="J63" s="27"/>
      <c r="K63" s="28"/>
      <c r="L63" s="27"/>
    </row>
    <row r="64" spans="1:12" ht="12.75" customHeight="1" x14ac:dyDescent="0.25">
      <c r="A64" s="29"/>
      <c r="B64" s="30"/>
      <c r="C64" s="58"/>
      <c r="D64" s="69" t="s">
        <v>28</v>
      </c>
      <c r="E64" s="64"/>
      <c r="F64" s="34">
        <f>SUM(F56:F63)</f>
        <v>700</v>
      </c>
      <c r="G64" s="34">
        <f>SUM(G56:G63)</f>
        <v>25.4</v>
      </c>
      <c r="H64" s="34">
        <f>SUM(H56:H63)</f>
        <v>26.3</v>
      </c>
      <c r="I64" s="34">
        <f>SUM(I56:I63)</f>
        <v>84.5</v>
      </c>
      <c r="J64" s="34">
        <f>SUM(J56:J63)</f>
        <v>675.5</v>
      </c>
      <c r="K64" s="35"/>
      <c r="L64" s="34">
        <f>SUM(L56:L63)</f>
        <v>183.19</v>
      </c>
    </row>
    <row r="65" spans="1:12" ht="12.75" customHeight="1" x14ac:dyDescent="0.25">
      <c r="A65" s="36">
        <f>A56</f>
        <v>1</v>
      </c>
      <c r="B65" s="37">
        <f>B56</f>
        <v>3</v>
      </c>
      <c r="C65" s="59" t="s">
        <v>29</v>
      </c>
      <c r="D65" s="68" t="s">
        <v>30</v>
      </c>
      <c r="E65" s="99" t="s">
        <v>68</v>
      </c>
      <c r="F65" s="96">
        <v>60</v>
      </c>
      <c r="G65" s="97">
        <v>1.1000000000000001</v>
      </c>
      <c r="H65" s="97">
        <v>1.6</v>
      </c>
      <c r="I65" s="97">
        <v>6.6</v>
      </c>
      <c r="J65" s="98">
        <v>46.5</v>
      </c>
      <c r="K65" s="100">
        <v>73</v>
      </c>
      <c r="L65" s="101">
        <v>5.92</v>
      </c>
    </row>
    <row r="66" spans="1:12" ht="12.75" customHeight="1" x14ac:dyDescent="0.25">
      <c r="A66" s="23"/>
      <c r="B66" s="24"/>
      <c r="C66" s="57"/>
      <c r="D66" s="68" t="s">
        <v>31</v>
      </c>
      <c r="E66" s="99" t="s">
        <v>69</v>
      </c>
      <c r="F66" s="96">
        <v>200</v>
      </c>
      <c r="G66" s="97">
        <v>1.7</v>
      </c>
      <c r="H66" s="97">
        <v>1.8</v>
      </c>
      <c r="I66" s="97">
        <v>10.4</v>
      </c>
      <c r="J66" s="98">
        <v>164.5</v>
      </c>
      <c r="K66" s="100">
        <v>74</v>
      </c>
      <c r="L66" s="102">
        <v>14.69</v>
      </c>
    </row>
    <row r="67" spans="1:12" ht="12.75" customHeight="1" x14ac:dyDescent="0.25">
      <c r="A67" s="23"/>
      <c r="B67" s="24"/>
      <c r="C67" s="57"/>
      <c r="D67" s="68" t="s">
        <v>32</v>
      </c>
      <c r="E67" s="99" t="s">
        <v>70</v>
      </c>
      <c r="F67" s="96">
        <v>120</v>
      </c>
      <c r="G67" s="97">
        <v>19.5</v>
      </c>
      <c r="H67" s="97">
        <v>13.3</v>
      </c>
      <c r="I67" s="97">
        <v>7</v>
      </c>
      <c r="J67" s="98">
        <v>225.5</v>
      </c>
      <c r="K67" s="100">
        <v>4</v>
      </c>
      <c r="L67" s="102">
        <v>39.69</v>
      </c>
    </row>
    <row r="68" spans="1:12" ht="12.75" customHeight="1" x14ac:dyDescent="0.25">
      <c r="A68" s="23"/>
      <c r="B68" s="24"/>
      <c r="C68" s="57"/>
      <c r="D68" s="68" t="s">
        <v>33</v>
      </c>
      <c r="E68" s="99" t="s">
        <v>71</v>
      </c>
      <c r="F68" s="96">
        <v>200</v>
      </c>
      <c r="G68" s="97">
        <v>6.2</v>
      </c>
      <c r="H68" s="97">
        <v>19.399999999999999</v>
      </c>
      <c r="I68" s="97">
        <v>28.1</v>
      </c>
      <c r="J68" s="98">
        <v>209.1</v>
      </c>
      <c r="K68" s="100">
        <v>434</v>
      </c>
      <c r="L68" s="102">
        <v>20.190000000000001</v>
      </c>
    </row>
    <row r="69" spans="1:12" ht="12.75" customHeight="1" x14ac:dyDescent="0.25">
      <c r="A69" s="23"/>
      <c r="B69" s="24"/>
      <c r="C69" s="57"/>
      <c r="D69" s="68" t="s">
        <v>34</v>
      </c>
      <c r="E69" s="99" t="s">
        <v>72</v>
      </c>
      <c r="F69" s="96">
        <v>200</v>
      </c>
      <c r="G69" s="97">
        <v>0.1</v>
      </c>
      <c r="H69" s="97"/>
      <c r="I69" s="97">
        <v>22.1</v>
      </c>
      <c r="J69" s="98">
        <v>90.9</v>
      </c>
      <c r="K69" s="100">
        <v>518</v>
      </c>
      <c r="L69" s="102">
        <v>19.920000000000002</v>
      </c>
    </row>
    <row r="70" spans="1:12" ht="12.75" customHeight="1" x14ac:dyDescent="0.25">
      <c r="A70" s="23"/>
      <c r="B70" s="24"/>
      <c r="C70" s="57"/>
      <c r="D70" s="68" t="s">
        <v>35</v>
      </c>
      <c r="E70" s="99" t="s">
        <v>50</v>
      </c>
      <c r="F70" s="96">
        <v>60</v>
      </c>
      <c r="G70" s="97">
        <v>3.5</v>
      </c>
      <c r="H70" s="97">
        <v>0.4</v>
      </c>
      <c r="I70" s="97">
        <v>22.4</v>
      </c>
      <c r="J70" s="98">
        <v>104.1</v>
      </c>
      <c r="K70" s="100">
        <v>114</v>
      </c>
      <c r="L70" s="84">
        <v>7.2</v>
      </c>
    </row>
    <row r="71" spans="1:12" ht="12.75" customHeight="1" x14ac:dyDescent="0.25">
      <c r="A71" s="23"/>
      <c r="B71" s="24"/>
      <c r="C71" s="57"/>
      <c r="D71" s="68" t="s">
        <v>36</v>
      </c>
      <c r="E71" s="99" t="s">
        <v>73</v>
      </c>
      <c r="F71" s="96">
        <v>40</v>
      </c>
      <c r="G71" s="97">
        <v>2.6</v>
      </c>
      <c r="H71" s="97">
        <v>0.4</v>
      </c>
      <c r="I71" s="97">
        <v>17</v>
      </c>
      <c r="J71" s="98">
        <v>81.599999999999994</v>
      </c>
      <c r="K71" s="100">
        <v>115</v>
      </c>
      <c r="L71" s="84">
        <v>3.5</v>
      </c>
    </row>
    <row r="72" spans="1:12" ht="12.75" customHeight="1" x14ac:dyDescent="0.25">
      <c r="A72" s="23"/>
      <c r="B72" s="24"/>
      <c r="C72" s="57"/>
      <c r="D72" s="68"/>
      <c r="E72" s="63"/>
      <c r="F72" s="27"/>
      <c r="G72" s="27"/>
      <c r="H72" s="27"/>
      <c r="I72" s="27"/>
      <c r="J72" s="27"/>
      <c r="K72" s="28"/>
      <c r="L72" s="27"/>
    </row>
    <row r="73" spans="1:12" ht="12.75" customHeight="1" x14ac:dyDescent="0.25">
      <c r="A73" s="23"/>
      <c r="B73" s="24"/>
      <c r="C73" s="57"/>
      <c r="D73" s="68"/>
      <c r="E73" s="63"/>
      <c r="F73" s="27"/>
      <c r="G73" s="27"/>
      <c r="H73" s="27"/>
      <c r="I73" s="27"/>
      <c r="J73" s="27"/>
      <c r="K73" s="28"/>
      <c r="L73" s="27"/>
    </row>
    <row r="74" spans="1:12" ht="15.75" customHeight="1" x14ac:dyDescent="0.25">
      <c r="A74" s="52"/>
      <c r="B74" s="53"/>
      <c r="C74" s="62"/>
      <c r="D74" s="70" t="s">
        <v>28</v>
      </c>
      <c r="E74" s="66"/>
      <c r="F74" s="54">
        <f>SUM(F65:F73)</f>
        <v>880</v>
      </c>
      <c r="G74" s="54">
        <f>SUM(G65:G73)</f>
        <v>34.700000000000003</v>
      </c>
      <c r="H74" s="54">
        <f>SUM(H65:H73)</f>
        <v>36.9</v>
      </c>
      <c r="I74" s="54">
        <f>SUM(I65:I73)</f>
        <v>113.6</v>
      </c>
      <c r="J74" s="54">
        <f>SUM(J65:J73)</f>
        <v>922.2</v>
      </c>
      <c r="K74" s="55"/>
      <c r="L74" s="54">
        <f>SUM(L65:L73)</f>
        <v>111.11</v>
      </c>
    </row>
    <row r="75" spans="1:12" ht="12.75" customHeight="1" x14ac:dyDescent="0.25">
      <c r="A75" s="46">
        <f>A56</f>
        <v>1</v>
      </c>
      <c r="B75" s="47">
        <f>B56</f>
        <v>3</v>
      </c>
      <c r="C75" s="60" t="s">
        <v>39</v>
      </c>
      <c r="D75" s="71" t="s">
        <v>40</v>
      </c>
      <c r="E75" s="99" t="s">
        <v>74</v>
      </c>
      <c r="F75" s="96">
        <v>150</v>
      </c>
      <c r="G75" s="97">
        <v>13.8</v>
      </c>
      <c r="H75" s="97">
        <v>15.4</v>
      </c>
      <c r="I75" s="97">
        <v>27.9</v>
      </c>
      <c r="J75" s="98">
        <v>303.3</v>
      </c>
      <c r="K75" s="100">
        <v>7</v>
      </c>
      <c r="L75" s="48">
        <v>31.87</v>
      </c>
    </row>
    <row r="76" spans="1:12" ht="12.75" customHeight="1" x14ac:dyDescent="0.25">
      <c r="A76" s="50"/>
      <c r="B76" s="51"/>
      <c r="C76" s="61"/>
      <c r="D76" s="71" t="s">
        <v>34</v>
      </c>
      <c r="E76" s="99" t="s">
        <v>75</v>
      </c>
      <c r="F76" s="96">
        <v>200</v>
      </c>
      <c r="G76" s="97">
        <v>1.4</v>
      </c>
      <c r="H76" s="97">
        <v>0.4</v>
      </c>
      <c r="I76" s="97">
        <v>22.8</v>
      </c>
      <c r="J76" s="98">
        <v>102</v>
      </c>
      <c r="K76" s="100">
        <v>18</v>
      </c>
      <c r="L76" s="48">
        <v>24</v>
      </c>
    </row>
    <row r="77" spans="1:12" ht="12.75" customHeight="1" x14ac:dyDescent="0.25">
      <c r="A77" s="50"/>
      <c r="B77" s="51"/>
      <c r="C77" s="61"/>
      <c r="D77" s="72" t="s">
        <v>27</v>
      </c>
      <c r="E77" s="65"/>
      <c r="F77" s="48"/>
      <c r="G77" s="48"/>
      <c r="H77" s="48"/>
      <c r="I77" s="48"/>
      <c r="J77" s="48"/>
      <c r="K77" s="49"/>
      <c r="L77" s="48"/>
    </row>
    <row r="78" spans="1:12" ht="12.75" customHeight="1" x14ac:dyDescent="0.25">
      <c r="A78" s="23"/>
      <c r="B78" s="24"/>
      <c r="C78" s="25"/>
      <c r="D78" s="73"/>
      <c r="E78" s="26"/>
      <c r="F78" s="27"/>
      <c r="G78" s="27"/>
      <c r="H78" s="27"/>
      <c r="I78" s="27"/>
      <c r="J78" s="27"/>
      <c r="K78" s="28"/>
      <c r="L78" s="27"/>
    </row>
    <row r="79" spans="1:12" ht="12.75" customHeight="1" x14ac:dyDescent="0.25">
      <c r="A79" s="29"/>
      <c r="B79" s="30"/>
      <c r="C79" s="31"/>
      <c r="D79" s="32" t="s">
        <v>28</v>
      </c>
      <c r="E79" s="33"/>
      <c r="F79" s="34">
        <f>SUM(F75:F78)</f>
        <v>350</v>
      </c>
      <c r="G79" s="34">
        <f>SUM(G75:G78)</f>
        <v>15.200000000000001</v>
      </c>
      <c r="H79" s="34">
        <f>SUM(H75:H78)</f>
        <v>15.8</v>
      </c>
      <c r="I79" s="34">
        <f>SUM(I75:I78)</f>
        <v>50.7</v>
      </c>
      <c r="J79" s="34">
        <f>SUM(J75:J78)</f>
        <v>405.3</v>
      </c>
      <c r="K79" s="34"/>
      <c r="L79" s="34">
        <f>SUM(L75:L78)</f>
        <v>55.870000000000005</v>
      </c>
    </row>
    <row r="80" spans="1:12" ht="15.75" customHeight="1" thickBot="1" x14ac:dyDescent="0.3">
      <c r="A80" s="38">
        <f>A75</f>
        <v>1</v>
      </c>
      <c r="B80" s="39">
        <f>B75</f>
        <v>3</v>
      </c>
      <c r="C80" s="136" t="s">
        <v>37</v>
      </c>
      <c r="D80" s="137"/>
      <c r="E80" s="40"/>
      <c r="F80" s="41">
        <f>F64+F74+F79</f>
        <v>1930</v>
      </c>
      <c r="G80" s="41">
        <f t="shared" ref="G80:L80" si="0">G64+G74+G79</f>
        <v>75.3</v>
      </c>
      <c r="H80" s="41">
        <f t="shared" si="0"/>
        <v>79</v>
      </c>
      <c r="I80" s="41">
        <f t="shared" si="0"/>
        <v>248.8</v>
      </c>
      <c r="J80" s="41">
        <f t="shared" si="0"/>
        <v>2003</v>
      </c>
      <c r="K80" s="41"/>
      <c r="L80" s="41">
        <f t="shared" si="0"/>
        <v>350.17</v>
      </c>
    </row>
    <row r="81" spans="1:12" ht="12.75" customHeight="1" x14ac:dyDescent="0.25">
      <c r="A81" s="128">
        <v>1</v>
      </c>
      <c r="B81" s="129">
        <v>4</v>
      </c>
      <c r="C81" s="56" t="s">
        <v>23</v>
      </c>
      <c r="D81" s="68" t="s">
        <v>24</v>
      </c>
      <c r="E81" s="99" t="s">
        <v>76</v>
      </c>
      <c r="F81" s="96">
        <v>150</v>
      </c>
      <c r="G81" s="97">
        <v>12.4</v>
      </c>
      <c r="H81" s="97">
        <v>9.6999999999999993</v>
      </c>
      <c r="I81" s="97">
        <v>25.5</v>
      </c>
      <c r="J81" s="98">
        <v>258</v>
      </c>
      <c r="K81" s="100">
        <v>190</v>
      </c>
      <c r="L81" s="21">
        <v>14.52</v>
      </c>
    </row>
    <row r="82" spans="1:12" ht="12.75" customHeight="1" x14ac:dyDescent="0.25">
      <c r="A82" s="23"/>
      <c r="B82" s="24"/>
      <c r="C82" s="57"/>
      <c r="D82" s="68" t="s">
        <v>24</v>
      </c>
      <c r="E82" s="63"/>
      <c r="F82" s="27"/>
      <c r="G82" s="27"/>
      <c r="H82" s="27"/>
      <c r="I82" s="27"/>
      <c r="J82" s="27"/>
      <c r="K82" s="28"/>
      <c r="L82" s="27"/>
    </row>
    <row r="83" spans="1:12" ht="12.75" customHeight="1" x14ac:dyDescent="0.25">
      <c r="A83" s="23"/>
      <c r="B83" s="24"/>
      <c r="C83" s="57"/>
      <c r="D83" s="75" t="s">
        <v>25</v>
      </c>
      <c r="E83" s="99" t="s">
        <v>78</v>
      </c>
      <c r="F83" s="96">
        <v>200</v>
      </c>
      <c r="G83" s="97">
        <v>0.8</v>
      </c>
      <c r="H83" s="97">
        <v>0.2</v>
      </c>
      <c r="I83" s="97">
        <v>10.3</v>
      </c>
      <c r="J83" s="98">
        <v>77.099999999999994</v>
      </c>
      <c r="K83" s="100">
        <v>377</v>
      </c>
      <c r="L83" s="27">
        <v>3.89</v>
      </c>
    </row>
    <row r="84" spans="1:12" ht="12.75" customHeight="1" x14ac:dyDescent="0.25">
      <c r="A84" s="23"/>
      <c r="B84" s="24"/>
      <c r="C84" s="57"/>
      <c r="D84" s="75" t="s">
        <v>26</v>
      </c>
      <c r="E84" s="99" t="s">
        <v>77</v>
      </c>
      <c r="F84" s="96">
        <v>50</v>
      </c>
      <c r="G84" s="97">
        <v>6.5</v>
      </c>
      <c r="H84" s="97">
        <v>10.9</v>
      </c>
      <c r="I84" s="97">
        <v>10.8</v>
      </c>
      <c r="J84" s="98">
        <v>109.3</v>
      </c>
      <c r="K84" s="100">
        <v>96</v>
      </c>
      <c r="L84" s="27">
        <v>27.34</v>
      </c>
    </row>
    <row r="85" spans="1:12" ht="12.75" customHeight="1" thickBot="1" x14ac:dyDescent="0.3">
      <c r="A85" s="23"/>
      <c r="B85" s="24"/>
      <c r="C85" s="57"/>
      <c r="D85" s="75" t="s">
        <v>27</v>
      </c>
      <c r="E85" s="99" t="s">
        <v>45</v>
      </c>
      <c r="F85" s="96">
        <v>100</v>
      </c>
      <c r="G85" s="97">
        <v>0.6</v>
      </c>
      <c r="H85" s="97">
        <v>0.2</v>
      </c>
      <c r="I85" s="97">
        <v>21</v>
      </c>
      <c r="J85" s="98">
        <v>96</v>
      </c>
      <c r="K85" s="100">
        <v>21</v>
      </c>
      <c r="L85" s="27">
        <v>18</v>
      </c>
    </row>
    <row r="86" spans="1:12" ht="12.75" customHeight="1" x14ac:dyDescent="0.25">
      <c r="A86" s="23"/>
      <c r="B86" s="24"/>
      <c r="C86" s="57"/>
      <c r="D86" s="130" t="s">
        <v>265</v>
      </c>
      <c r="E86" s="63" t="s">
        <v>247</v>
      </c>
      <c r="F86" s="27">
        <v>200</v>
      </c>
      <c r="G86" s="123">
        <v>3.9</v>
      </c>
      <c r="H86" s="123">
        <v>4</v>
      </c>
      <c r="I86" s="124">
        <v>12.9</v>
      </c>
      <c r="J86" s="27">
        <v>103.5</v>
      </c>
      <c r="K86" s="28">
        <v>386</v>
      </c>
      <c r="L86" s="27">
        <v>42.5</v>
      </c>
    </row>
    <row r="87" spans="1:12" ht="12.75" customHeight="1" x14ac:dyDescent="0.25">
      <c r="A87" s="23"/>
      <c r="B87" s="24"/>
      <c r="C87" s="57"/>
      <c r="D87" s="74"/>
      <c r="E87" s="63"/>
      <c r="F87" s="27"/>
      <c r="G87" s="27"/>
      <c r="H87" s="27"/>
      <c r="I87" s="27"/>
      <c r="J87" s="27"/>
      <c r="K87" s="28"/>
      <c r="L87" s="27"/>
    </row>
    <row r="88" spans="1:12" ht="12.75" customHeight="1" x14ac:dyDescent="0.25">
      <c r="A88" s="23"/>
      <c r="B88" s="24"/>
      <c r="C88" s="57"/>
      <c r="D88" s="74"/>
      <c r="E88" s="63"/>
      <c r="F88" s="27"/>
      <c r="G88" s="27"/>
      <c r="H88" s="27"/>
      <c r="I88" s="27"/>
      <c r="J88" s="27"/>
      <c r="K88" s="28"/>
      <c r="L88" s="27"/>
    </row>
    <row r="89" spans="1:12" ht="12.75" customHeight="1" x14ac:dyDescent="0.25">
      <c r="A89" s="29"/>
      <c r="B89" s="30"/>
      <c r="C89" s="58"/>
      <c r="D89" s="69" t="s">
        <v>28</v>
      </c>
      <c r="E89" s="64"/>
      <c r="F89" s="34">
        <f>SUM(F81:F88)</f>
        <v>700</v>
      </c>
      <c r="G89" s="34">
        <f>SUM(G81:G88)</f>
        <v>24.200000000000003</v>
      </c>
      <c r="H89" s="34">
        <f>SUM(H81:H88)</f>
        <v>24.999999999999996</v>
      </c>
      <c r="I89" s="34">
        <f>SUM(I81:I88)</f>
        <v>80.5</v>
      </c>
      <c r="J89" s="34">
        <f>SUM(J81:J88)</f>
        <v>643.90000000000009</v>
      </c>
      <c r="K89" s="35"/>
      <c r="L89" s="34">
        <f>SUM(L81:L88)</f>
        <v>106.25</v>
      </c>
    </row>
    <row r="90" spans="1:12" ht="12.75" customHeight="1" x14ac:dyDescent="0.25">
      <c r="A90" s="36">
        <f>A81</f>
        <v>1</v>
      </c>
      <c r="B90" s="37">
        <f>B81</f>
        <v>4</v>
      </c>
      <c r="C90" s="59" t="s">
        <v>29</v>
      </c>
      <c r="D90" s="68" t="s">
        <v>30</v>
      </c>
      <c r="E90" s="99" t="s">
        <v>79</v>
      </c>
      <c r="F90" s="96">
        <v>60</v>
      </c>
      <c r="G90" s="97">
        <v>1.6</v>
      </c>
      <c r="H90" s="97">
        <v>1.6</v>
      </c>
      <c r="I90" s="97">
        <v>3.5</v>
      </c>
      <c r="J90" s="98">
        <v>35.1</v>
      </c>
      <c r="K90" s="100">
        <v>12</v>
      </c>
      <c r="L90" s="101">
        <v>7.24</v>
      </c>
    </row>
    <row r="91" spans="1:12" ht="12.75" customHeight="1" x14ac:dyDescent="0.25">
      <c r="A91" s="23"/>
      <c r="B91" s="24"/>
      <c r="C91" s="57"/>
      <c r="D91" s="68" t="s">
        <v>31</v>
      </c>
      <c r="E91" s="99" t="s">
        <v>80</v>
      </c>
      <c r="F91" s="96">
        <v>200</v>
      </c>
      <c r="G91" s="97">
        <v>2.5</v>
      </c>
      <c r="H91" s="97">
        <v>6.1</v>
      </c>
      <c r="I91" s="97">
        <v>14.8</v>
      </c>
      <c r="J91" s="98">
        <v>177.4</v>
      </c>
      <c r="K91" s="100">
        <v>99</v>
      </c>
      <c r="L91" s="102">
        <v>14.59</v>
      </c>
    </row>
    <row r="92" spans="1:12" ht="12.75" customHeight="1" x14ac:dyDescent="0.25">
      <c r="A92" s="23"/>
      <c r="B92" s="24"/>
      <c r="C92" s="57"/>
      <c r="D92" s="68" t="s">
        <v>32</v>
      </c>
      <c r="E92" s="99" t="s">
        <v>81</v>
      </c>
      <c r="F92" s="96">
        <v>120</v>
      </c>
      <c r="G92" s="97">
        <v>19.399999999999999</v>
      </c>
      <c r="H92" s="97">
        <v>21.1</v>
      </c>
      <c r="I92" s="97">
        <v>2.4</v>
      </c>
      <c r="J92" s="98">
        <v>277.3</v>
      </c>
      <c r="K92" s="100">
        <v>373</v>
      </c>
      <c r="L92" s="102">
        <v>72.53</v>
      </c>
    </row>
    <row r="93" spans="1:12" ht="12.75" customHeight="1" x14ac:dyDescent="0.25">
      <c r="A93" s="23"/>
      <c r="B93" s="24"/>
      <c r="C93" s="57"/>
      <c r="D93" s="68" t="s">
        <v>33</v>
      </c>
      <c r="E93" s="99" t="s">
        <v>82</v>
      </c>
      <c r="F93" s="96">
        <v>200</v>
      </c>
      <c r="G93" s="97">
        <v>4.5</v>
      </c>
      <c r="H93" s="97">
        <v>7</v>
      </c>
      <c r="I93" s="97">
        <v>35.5</v>
      </c>
      <c r="J93" s="98">
        <v>167.6</v>
      </c>
      <c r="K93" s="100">
        <v>243</v>
      </c>
      <c r="L93" s="102">
        <v>16.62</v>
      </c>
    </row>
    <row r="94" spans="1:12" ht="12.75" customHeight="1" x14ac:dyDescent="0.25">
      <c r="A94" s="23"/>
      <c r="B94" s="24"/>
      <c r="C94" s="57"/>
      <c r="D94" s="68" t="s">
        <v>34</v>
      </c>
      <c r="E94" s="99" t="s">
        <v>75</v>
      </c>
      <c r="F94" s="96">
        <v>200</v>
      </c>
      <c r="G94" s="97">
        <v>1.4</v>
      </c>
      <c r="H94" s="97">
        <v>0.4</v>
      </c>
      <c r="I94" s="97">
        <v>22.8</v>
      </c>
      <c r="J94" s="98">
        <v>102</v>
      </c>
      <c r="K94" s="100">
        <v>18</v>
      </c>
      <c r="L94" s="102">
        <v>24</v>
      </c>
    </row>
    <row r="95" spans="1:12" ht="12.75" customHeight="1" x14ac:dyDescent="0.25">
      <c r="A95" s="23"/>
      <c r="B95" s="24"/>
      <c r="C95" s="57"/>
      <c r="D95" s="68" t="s">
        <v>35</v>
      </c>
      <c r="E95" s="99" t="s">
        <v>50</v>
      </c>
      <c r="F95" s="96">
        <v>60</v>
      </c>
      <c r="G95" s="97">
        <v>3.5</v>
      </c>
      <c r="H95" s="97">
        <v>0.4</v>
      </c>
      <c r="I95" s="97">
        <v>22.4</v>
      </c>
      <c r="J95" s="98">
        <v>104.1</v>
      </c>
      <c r="K95" s="100">
        <v>114</v>
      </c>
      <c r="L95" s="84">
        <v>7.2</v>
      </c>
    </row>
    <row r="96" spans="1:12" ht="12.75" customHeight="1" x14ac:dyDescent="0.25">
      <c r="A96" s="23"/>
      <c r="B96" s="24"/>
      <c r="C96" s="57"/>
      <c r="D96" s="68" t="s">
        <v>36</v>
      </c>
      <c r="E96" s="99" t="s">
        <v>51</v>
      </c>
      <c r="F96" s="96">
        <v>35</v>
      </c>
      <c r="G96" s="97">
        <v>2.2999999999999998</v>
      </c>
      <c r="H96" s="97">
        <v>0.3</v>
      </c>
      <c r="I96" s="97">
        <v>14.8</v>
      </c>
      <c r="J96" s="98">
        <v>71.400000000000006</v>
      </c>
      <c r="K96" s="100">
        <v>115</v>
      </c>
      <c r="L96" s="84">
        <v>3.5</v>
      </c>
    </row>
    <row r="97" spans="1:12" ht="12.75" customHeight="1" x14ac:dyDescent="0.25">
      <c r="A97" s="23"/>
      <c r="B97" s="24"/>
      <c r="C97" s="57"/>
      <c r="D97" s="68"/>
      <c r="E97" s="63"/>
      <c r="F97" s="27"/>
      <c r="G97" s="27"/>
      <c r="H97" s="27"/>
      <c r="I97" s="27"/>
      <c r="J97" s="27"/>
      <c r="K97" s="28"/>
      <c r="L97" s="27"/>
    </row>
    <row r="98" spans="1:12" ht="12.75" customHeight="1" x14ac:dyDescent="0.25">
      <c r="A98" s="23"/>
      <c r="B98" s="24"/>
      <c r="C98" s="57"/>
      <c r="D98" s="68"/>
      <c r="E98" s="63"/>
      <c r="F98" s="27"/>
      <c r="G98" s="27"/>
      <c r="H98" s="27"/>
      <c r="I98" s="27"/>
      <c r="J98" s="27"/>
      <c r="K98" s="28"/>
      <c r="L98" s="27"/>
    </row>
    <row r="99" spans="1:12" ht="12.75" customHeight="1" x14ac:dyDescent="0.25">
      <c r="A99" s="52"/>
      <c r="B99" s="53"/>
      <c r="C99" s="62"/>
      <c r="D99" s="70" t="s">
        <v>28</v>
      </c>
      <c r="E99" s="66"/>
      <c r="F99" s="54">
        <f>SUM(F90:F98)</f>
        <v>875</v>
      </c>
      <c r="G99" s="54">
        <f>SUM(G90:G98)</f>
        <v>35.199999999999996</v>
      </c>
      <c r="H99" s="54">
        <f>SUM(H90:H98)</f>
        <v>36.899999999999991</v>
      </c>
      <c r="I99" s="54">
        <f>SUM(I90:I98)</f>
        <v>116.2</v>
      </c>
      <c r="J99" s="54">
        <f>SUM(J90:J98)</f>
        <v>934.9</v>
      </c>
      <c r="K99" s="55"/>
      <c r="L99" s="54">
        <f>SUM(L90:L98)</f>
        <v>145.68</v>
      </c>
    </row>
    <row r="100" spans="1:12" ht="12.75" customHeight="1" x14ac:dyDescent="0.25">
      <c r="A100" s="46">
        <f>A81</f>
        <v>1</v>
      </c>
      <c r="B100" s="47">
        <f>B81</f>
        <v>4</v>
      </c>
      <c r="C100" s="60" t="s">
        <v>39</v>
      </c>
      <c r="D100" s="71" t="s">
        <v>40</v>
      </c>
      <c r="E100" s="99" t="s">
        <v>83</v>
      </c>
      <c r="F100" s="96">
        <v>40</v>
      </c>
      <c r="G100" s="97">
        <v>13</v>
      </c>
      <c r="H100" s="97">
        <v>15</v>
      </c>
      <c r="I100" s="97">
        <v>18.600000000000001</v>
      </c>
      <c r="J100" s="98">
        <v>227.2</v>
      </c>
      <c r="K100" s="100">
        <v>9</v>
      </c>
      <c r="L100" s="48">
        <v>20</v>
      </c>
    </row>
    <row r="101" spans="1:12" ht="12.75" customHeight="1" x14ac:dyDescent="0.25">
      <c r="A101" s="50"/>
      <c r="B101" s="51"/>
      <c r="C101" s="61"/>
      <c r="D101" s="71" t="s">
        <v>34</v>
      </c>
      <c r="E101" s="99" t="s">
        <v>43</v>
      </c>
      <c r="F101" s="96">
        <v>200</v>
      </c>
      <c r="G101" s="97">
        <v>0.9</v>
      </c>
      <c r="H101" s="97">
        <v>0.5</v>
      </c>
      <c r="I101" s="97">
        <v>9.1</v>
      </c>
      <c r="J101" s="98">
        <v>89.1</v>
      </c>
      <c r="K101" s="100">
        <v>430</v>
      </c>
      <c r="L101" s="48">
        <v>1.7</v>
      </c>
    </row>
    <row r="102" spans="1:12" ht="12.75" customHeight="1" x14ac:dyDescent="0.25">
      <c r="A102" s="50"/>
      <c r="B102" s="51"/>
      <c r="C102" s="61"/>
      <c r="D102" s="72" t="s">
        <v>27</v>
      </c>
      <c r="E102" s="99" t="s">
        <v>45</v>
      </c>
      <c r="F102" s="96">
        <v>100</v>
      </c>
      <c r="G102" s="97">
        <v>0.6</v>
      </c>
      <c r="H102" s="97">
        <v>0.2</v>
      </c>
      <c r="I102" s="97">
        <v>21</v>
      </c>
      <c r="J102" s="98">
        <v>96</v>
      </c>
      <c r="K102" s="100">
        <v>21</v>
      </c>
      <c r="L102" s="48">
        <v>21</v>
      </c>
    </row>
    <row r="103" spans="1:12" ht="12.75" customHeight="1" x14ac:dyDescent="0.25">
      <c r="A103" s="23"/>
      <c r="B103" s="24"/>
      <c r="C103" s="25"/>
      <c r="D103" s="73"/>
      <c r="E103" s="26"/>
      <c r="F103" s="27"/>
      <c r="G103" s="27"/>
      <c r="H103" s="27"/>
      <c r="I103" s="27"/>
      <c r="J103" s="27"/>
      <c r="K103" s="28"/>
      <c r="L103" s="27"/>
    </row>
    <row r="104" spans="1:12" ht="12.75" customHeight="1" x14ac:dyDescent="0.25">
      <c r="A104" s="29"/>
      <c r="B104" s="30"/>
      <c r="C104" s="31"/>
      <c r="D104" s="32" t="s">
        <v>28</v>
      </c>
      <c r="E104" s="33"/>
      <c r="F104" s="34">
        <f>SUM(F100:F103)</f>
        <v>340</v>
      </c>
      <c r="G104" s="34">
        <f>SUM(G100:G103)</f>
        <v>14.5</v>
      </c>
      <c r="H104" s="34">
        <f>SUM(H100:H103)</f>
        <v>15.7</v>
      </c>
      <c r="I104" s="34">
        <f>SUM(I100:I103)</f>
        <v>48.7</v>
      </c>
      <c r="J104" s="34">
        <f>SUM(J100:J103)</f>
        <v>412.29999999999995</v>
      </c>
      <c r="K104" s="34"/>
      <c r="L104" s="34">
        <f>SUM(L100:L103)</f>
        <v>42.7</v>
      </c>
    </row>
    <row r="105" spans="1:12" ht="12.75" customHeight="1" thickBot="1" x14ac:dyDescent="0.3">
      <c r="A105" s="42">
        <f>A100</f>
        <v>1</v>
      </c>
      <c r="B105" s="42">
        <f>B100</f>
        <v>4</v>
      </c>
      <c r="C105" s="136" t="s">
        <v>37</v>
      </c>
      <c r="D105" s="137"/>
      <c r="E105" s="40"/>
      <c r="F105" s="41">
        <f>F89+F99+F104</f>
        <v>1915</v>
      </c>
      <c r="G105" s="41">
        <f t="shared" ref="G105:L105" si="1">G89+G99+G104</f>
        <v>73.900000000000006</v>
      </c>
      <c r="H105" s="41">
        <f t="shared" si="1"/>
        <v>77.599999999999994</v>
      </c>
      <c r="I105" s="41">
        <f t="shared" si="1"/>
        <v>245.39999999999998</v>
      </c>
      <c r="J105" s="41">
        <f t="shared" si="1"/>
        <v>1991.1000000000001</v>
      </c>
      <c r="K105" s="41"/>
      <c r="L105" s="41">
        <f t="shared" si="1"/>
        <v>294.63</v>
      </c>
    </row>
    <row r="106" spans="1:12" ht="12.75" customHeight="1" x14ac:dyDescent="0.25">
      <c r="A106" s="19">
        <v>1</v>
      </c>
      <c r="B106" s="20">
        <v>5</v>
      </c>
      <c r="C106" s="56" t="s">
        <v>23</v>
      </c>
      <c r="D106" s="68" t="s">
        <v>24</v>
      </c>
      <c r="E106" s="99" t="s">
        <v>84</v>
      </c>
      <c r="F106" s="96">
        <v>150</v>
      </c>
      <c r="G106" s="97">
        <v>11.6</v>
      </c>
      <c r="H106" s="97">
        <v>5.5</v>
      </c>
      <c r="I106" s="97">
        <v>30.9</v>
      </c>
      <c r="J106" s="98">
        <v>184.7</v>
      </c>
      <c r="K106" s="100">
        <v>319</v>
      </c>
      <c r="L106" s="21">
        <v>30.9</v>
      </c>
    </row>
    <row r="107" spans="1:12" ht="12.75" customHeight="1" x14ac:dyDescent="0.25">
      <c r="A107" s="23"/>
      <c r="B107" s="24"/>
      <c r="C107" s="57"/>
      <c r="D107" s="68" t="s">
        <v>24</v>
      </c>
      <c r="E107" s="63"/>
      <c r="F107" s="27"/>
      <c r="G107" s="27"/>
      <c r="H107" s="27"/>
      <c r="I107" s="27"/>
      <c r="J107" s="27"/>
      <c r="K107" s="28"/>
      <c r="L107" s="27"/>
    </row>
    <row r="108" spans="1:12" ht="12.75" customHeight="1" x14ac:dyDescent="0.25">
      <c r="A108" s="23"/>
      <c r="B108" s="24"/>
      <c r="C108" s="57"/>
      <c r="D108" s="75" t="s">
        <v>25</v>
      </c>
      <c r="E108" s="99" t="s">
        <v>56</v>
      </c>
      <c r="F108" s="96">
        <v>200</v>
      </c>
      <c r="G108" s="97">
        <v>3.2</v>
      </c>
      <c r="H108" s="97">
        <v>3.5</v>
      </c>
      <c r="I108" s="97">
        <v>26.8</v>
      </c>
      <c r="J108" s="98">
        <v>152.69999999999999</v>
      </c>
      <c r="K108" s="100">
        <v>510</v>
      </c>
      <c r="L108" s="27">
        <v>26.8</v>
      </c>
    </row>
    <row r="109" spans="1:12" ht="15.75" customHeight="1" x14ac:dyDescent="0.25">
      <c r="A109" s="23"/>
      <c r="B109" s="24"/>
      <c r="C109" s="57"/>
      <c r="D109" s="75" t="s">
        <v>26</v>
      </c>
      <c r="E109" s="78" t="s">
        <v>85</v>
      </c>
      <c r="F109" s="102">
        <v>50</v>
      </c>
      <c r="G109" s="102">
        <v>5.5</v>
      </c>
      <c r="H109" s="102">
        <v>12</v>
      </c>
      <c r="I109" s="103">
        <v>9.9</v>
      </c>
      <c r="J109" s="98">
        <v>203</v>
      </c>
      <c r="K109" s="100">
        <v>114</v>
      </c>
      <c r="L109" s="27">
        <v>9.9</v>
      </c>
    </row>
    <row r="110" spans="1:12" ht="12.75" customHeight="1" thickBot="1" x14ac:dyDescent="0.3">
      <c r="A110" s="23"/>
      <c r="B110" s="24"/>
      <c r="C110" s="57"/>
      <c r="D110" s="75" t="s">
        <v>27</v>
      </c>
      <c r="E110" s="99" t="s">
        <v>45</v>
      </c>
      <c r="F110" s="96">
        <v>100</v>
      </c>
      <c r="G110" s="97">
        <v>0.6</v>
      </c>
      <c r="H110" s="97">
        <v>0.2</v>
      </c>
      <c r="I110" s="97">
        <v>21</v>
      </c>
      <c r="J110" s="98">
        <v>96</v>
      </c>
      <c r="K110" s="100">
        <v>21</v>
      </c>
      <c r="L110" s="48">
        <v>21</v>
      </c>
    </row>
    <row r="111" spans="1:12" ht="12.75" customHeight="1" x14ac:dyDescent="0.25">
      <c r="A111" s="23"/>
      <c r="B111" s="24"/>
      <c r="C111" s="57"/>
      <c r="D111" s="130" t="s">
        <v>34</v>
      </c>
      <c r="E111" s="63" t="s">
        <v>216</v>
      </c>
      <c r="F111" s="27">
        <v>200</v>
      </c>
      <c r="G111" s="123">
        <v>5.0999999999999996</v>
      </c>
      <c r="H111" s="123">
        <v>5.3</v>
      </c>
      <c r="I111" s="124">
        <v>16.899999999999999</v>
      </c>
      <c r="J111" s="27">
        <v>135.1</v>
      </c>
      <c r="K111" s="28">
        <v>386</v>
      </c>
      <c r="L111" s="27">
        <v>43.2</v>
      </c>
    </row>
    <row r="112" spans="1:12" ht="12.75" customHeight="1" x14ac:dyDescent="0.25">
      <c r="A112" s="23"/>
      <c r="B112" s="24"/>
      <c r="C112" s="57"/>
      <c r="D112" s="74"/>
      <c r="E112" s="63"/>
      <c r="F112" s="27"/>
      <c r="G112" s="27"/>
      <c r="H112" s="27"/>
      <c r="I112" s="27"/>
      <c r="J112" s="27"/>
      <c r="K112" s="28"/>
      <c r="L112" s="27"/>
    </row>
    <row r="113" spans="1:12" ht="12.75" customHeight="1" x14ac:dyDescent="0.25">
      <c r="A113" s="23"/>
      <c r="B113" s="24"/>
      <c r="C113" s="57"/>
      <c r="D113" s="74"/>
      <c r="E113" s="63"/>
      <c r="F113" s="27"/>
      <c r="G113" s="27"/>
      <c r="H113" s="27"/>
      <c r="I113" s="27"/>
      <c r="J113" s="27"/>
      <c r="K113" s="28"/>
      <c r="L113" s="27"/>
    </row>
    <row r="114" spans="1:12" ht="12.75" customHeight="1" x14ac:dyDescent="0.25">
      <c r="A114" s="29"/>
      <c r="B114" s="30"/>
      <c r="C114" s="58"/>
      <c r="D114" s="69" t="s">
        <v>28</v>
      </c>
      <c r="E114" s="64"/>
      <c r="F114" s="34">
        <f>SUM(F106:F113)</f>
        <v>700</v>
      </c>
      <c r="G114" s="34">
        <f>SUM(G106:G113)</f>
        <v>26</v>
      </c>
      <c r="H114" s="34">
        <f>SUM(H106:H113)</f>
        <v>26.5</v>
      </c>
      <c r="I114" s="34">
        <f>SUM(I106:I113)</f>
        <v>105.5</v>
      </c>
      <c r="J114" s="34">
        <f>SUM(J106:J113)</f>
        <v>771.5</v>
      </c>
      <c r="K114" s="35"/>
      <c r="L114" s="34">
        <f>SUM(L106:L113)</f>
        <v>131.80000000000001</v>
      </c>
    </row>
    <row r="115" spans="1:12" ht="12.75" customHeight="1" x14ac:dyDescent="0.25">
      <c r="A115" s="36">
        <f>A106</f>
        <v>1</v>
      </c>
      <c r="B115" s="37">
        <f>B106</f>
        <v>5</v>
      </c>
      <c r="C115" s="59" t="s">
        <v>29</v>
      </c>
      <c r="D115" s="68" t="s">
        <v>30</v>
      </c>
      <c r="E115" s="99" t="s">
        <v>86</v>
      </c>
      <c r="F115" s="96">
        <v>60</v>
      </c>
      <c r="G115" s="97">
        <v>0.8</v>
      </c>
      <c r="H115" s="97">
        <v>1.6</v>
      </c>
      <c r="I115" s="97">
        <v>5.2</v>
      </c>
      <c r="J115" s="98">
        <v>38.9</v>
      </c>
      <c r="K115" s="100">
        <v>22</v>
      </c>
      <c r="L115" s="101">
        <v>11.03</v>
      </c>
    </row>
    <row r="116" spans="1:12" ht="12.75" customHeight="1" x14ac:dyDescent="0.25">
      <c r="A116" s="23"/>
      <c r="B116" s="24"/>
      <c r="C116" s="57"/>
      <c r="D116" s="68" t="s">
        <v>31</v>
      </c>
      <c r="E116" s="99" t="s">
        <v>87</v>
      </c>
      <c r="F116" s="96">
        <v>200</v>
      </c>
      <c r="G116" s="97">
        <v>2.5</v>
      </c>
      <c r="H116" s="97">
        <v>6</v>
      </c>
      <c r="I116" s="97">
        <v>17.3</v>
      </c>
      <c r="J116" s="98">
        <v>161.9</v>
      </c>
      <c r="K116" s="100">
        <v>88</v>
      </c>
      <c r="L116" s="102">
        <v>7.58</v>
      </c>
    </row>
    <row r="117" spans="1:12" ht="12.75" customHeight="1" x14ac:dyDescent="0.25">
      <c r="A117" s="23"/>
      <c r="B117" s="24"/>
      <c r="C117" s="57"/>
      <c r="D117" s="68" t="s">
        <v>32</v>
      </c>
      <c r="E117" s="99" t="s">
        <v>88</v>
      </c>
      <c r="F117" s="96">
        <v>110</v>
      </c>
      <c r="G117" s="97">
        <v>19.399999999999999</v>
      </c>
      <c r="H117" s="97">
        <v>21.2</v>
      </c>
      <c r="I117" s="97">
        <v>9.1</v>
      </c>
      <c r="J117" s="98">
        <v>292.89999999999998</v>
      </c>
      <c r="K117" s="100">
        <v>415</v>
      </c>
      <c r="L117" s="102">
        <v>48.48</v>
      </c>
    </row>
    <row r="118" spans="1:12" ht="12.75" customHeight="1" x14ac:dyDescent="0.25">
      <c r="A118" s="23"/>
      <c r="B118" s="24"/>
      <c r="C118" s="57"/>
      <c r="D118" s="68" t="s">
        <v>33</v>
      </c>
      <c r="E118" s="99" t="s">
        <v>89</v>
      </c>
      <c r="F118" s="96">
        <v>150</v>
      </c>
      <c r="G118" s="97">
        <v>6.5</v>
      </c>
      <c r="H118" s="97">
        <v>7.4</v>
      </c>
      <c r="I118" s="97">
        <v>26.7</v>
      </c>
      <c r="J118" s="98">
        <v>183.4</v>
      </c>
      <c r="K118" s="100">
        <v>429</v>
      </c>
      <c r="L118" s="102">
        <v>11.89</v>
      </c>
    </row>
    <row r="119" spans="1:12" ht="12.75" customHeight="1" x14ac:dyDescent="0.25">
      <c r="A119" s="23"/>
      <c r="B119" s="24"/>
      <c r="C119" s="57"/>
      <c r="D119" s="68" t="s">
        <v>34</v>
      </c>
      <c r="E119" s="99" t="s">
        <v>90</v>
      </c>
      <c r="F119" s="96">
        <v>200</v>
      </c>
      <c r="G119" s="97">
        <v>0.2</v>
      </c>
      <c r="H119" s="97"/>
      <c r="I119" s="97">
        <v>20.8</v>
      </c>
      <c r="J119" s="98">
        <v>82.6</v>
      </c>
      <c r="K119" s="100">
        <v>527</v>
      </c>
      <c r="L119" s="102">
        <v>7.14</v>
      </c>
    </row>
    <row r="120" spans="1:12" ht="12.75" customHeight="1" x14ac:dyDescent="0.25">
      <c r="A120" s="23"/>
      <c r="B120" s="24"/>
      <c r="C120" s="57"/>
      <c r="D120" s="68" t="s">
        <v>35</v>
      </c>
      <c r="E120" s="99" t="s">
        <v>62</v>
      </c>
      <c r="F120" s="96">
        <v>55</v>
      </c>
      <c r="G120" s="97">
        <v>3.7</v>
      </c>
      <c r="H120" s="97">
        <v>0.3</v>
      </c>
      <c r="I120" s="97">
        <v>24.3</v>
      </c>
      <c r="J120" s="98">
        <v>114.8</v>
      </c>
      <c r="K120" s="100">
        <v>114</v>
      </c>
      <c r="L120" s="84">
        <v>7.2</v>
      </c>
    </row>
    <row r="121" spans="1:12" ht="12.75" customHeight="1" x14ac:dyDescent="0.25">
      <c r="A121" s="23"/>
      <c r="B121" s="24"/>
      <c r="C121" s="57"/>
      <c r="D121" s="68" t="s">
        <v>36</v>
      </c>
      <c r="E121" s="99" t="s">
        <v>73</v>
      </c>
      <c r="F121" s="96">
        <v>40</v>
      </c>
      <c r="G121" s="97">
        <v>2.6</v>
      </c>
      <c r="H121" s="97">
        <v>0.4</v>
      </c>
      <c r="I121" s="97">
        <v>17</v>
      </c>
      <c r="J121" s="98">
        <v>81.599999999999994</v>
      </c>
      <c r="K121" s="100">
        <v>115</v>
      </c>
      <c r="L121" s="84">
        <v>3.5</v>
      </c>
    </row>
    <row r="122" spans="1:12" ht="12.75" customHeight="1" x14ac:dyDescent="0.25">
      <c r="A122" s="23"/>
      <c r="B122" s="24"/>
      <c r="C122" s="57"/>
      <c r="D122" s="68"/>
      <c r="E122" s="63"/>
      <c r="F122" s="27"/>
      <c r="G122" s="27"/>
      <c r="H122" s="27"/>
      <c r="I122" s="27"/>
      <c r="J122" s="27"/>
      <c r="K122" s="28"/>
      <c r="L122" s="27"/>
    </row>
    <row r="123" spans="1:12" ht="12.75" customHeight="1" x14ac:dyDescent="0.25">
      <c r="A123" s="23"/>
      <c r="B123" s="24"/>
      <c r="C123" s="57"/>
      <c r="D123" s="68"/>
      <c r="E123" s="63"/>
      <c r="F123" s="27"/>
      <c r="G123" s="27"/>
      <c r="H123" s="27"/>
      <c r="I123" s="27"/>
      <c r="J123" s="27"/>
      <c r="K123" s="28"/>
      <c r="L123" s="27"/>
    </row>
    <row r="124" spans="1:12" ht="12.75" customHeight="1" x14ac:dyDescent="0.25">
      <c r="A124" s="52"/>
      <c r="B124" s="53"/>
      <c r="C124" s="62"/>
      <c r="D124" s="70" t="s">
        <v>28</v>
      </c>
      <c r="E124" s="66"/>
      <c r="F124" s="54">
        <f>SUM(F115:F123)</f>
        <v>815</v>
      </c>
      <c r="G124" s="54">
        <f>SUM(G115:G123)</f>
        <v>35.700000000000003</v>
      </c>
      <c r="H124" s="54">
        <f>SUM(H115:H123)</f>
        <v>36.899999999999991</v>
      </c>
      <c r="I124" s="54">
        <f>SUM(I115:I123)</f>
        <v>120.39999999999999</v>
      </c>
      <c r="J124" s="54">
        <f>SUM(J115:J123)</f>
        <v>956.1</v>
      </c>
      <c r="K124" s="55"/>
      <c r="L124" s="54">
        <f>SUM(L115:L123)</f>
        <v>96.820000000000007</v>
      </c>
    </row>
    <row r="125" spans="1:12" ht="12.75" customHeight="1" x14ac:dyDescent="0.25">
      <c r="A125" s="46">
        <f>A106</f>
        <v>1</v>
      </c>
      <c r="B125" s="47">
        <f>B106</f>
        <v>5</v>
      </c>
      <c r="C125" s="60" t="s">
        <v>39</v>
      </c>
      <c r="D125" s="71" t="s">
        <v>40</v>
      </c>
      <c r="E125" s="99" t="s">
        <v>91</v>
      </c>
      <c r="F125" s="96">
        <v>40</v>
      </c>
      <c r="G125" s="97">
        <v>7.2</v>
      </c>
      <c r="H125" s="97">
        <v>12</v>
      </c>
      <c r="I125" s="97">
        <v>0.3</v>
      </c>
      <c r="J125" s="98">
        <v>137.4</v>
      </c>
      <c r="K125" s="100">
        <v>209</v>
      </c>
      <c r="L125" s="48">
        <v>9.06</v>
      </c>
    </row>
    <row r="126" spans="1:12" ht="12.75" customHeight="1" x14ac:dyDescent="0.25">
      <c r="A126" s="50"/>
      <c r="B126" s="51"/>
      <c r="C126" s="61"/>
      <c r="D126" s="71" t="s">
        <v>34</v>
      </c>
      <c r="E126" s="99" t="s">
        <v>56</v>
      </c>
      <c r="F126" s="96">
        <v>200</v>
      </c>
      <c r="G126" s="97">
        <v>3.2</v>
      </c>
      <c r="H126" s="97">
        <v>3.5</v>
      </c>
      <c r="I126" s="97">
        <v>26.8</v>
      </c>
      <c r="J126" s="98">
        <v>152.69999999999999</v>
      </c>
      <c r="K126" s="100">
        <v>510</v>
      </c>
      <c r="L126" s="48">
        <v>25.18</v>
      </c>
    </row>
    <row r="127" spans="1:12" ht="12.75" customHeight="1" x14ac:dyDescent="0.25">
      <c r="A127" s="50"/>
      <c r="B127" s="51"/>
      <c r="C127" s="61"/>
      <c r="D127" s="72" t="s">
        <v>27</v>
      </c>
      <c r="E127" s="65"/>
      <c r="F127" s="48"/>
      <c r="G127" s="48"/>
      <c r="H127" s="48"/>
      <c r="I127" s="48"/>
      <c r="J127" s="48"/>
      <c r="K127" s="49"/>
      <c r="L127" s="48"/>
    </row>
    <row r="128" spans="1:12" ht="12.75" customHeight="1" x14ac:dyDescent="0.25">
      <c r="A128" s="23"/>
      <c r="B128" s="24"/>
      <c r="C128" s="25"/>
      <c r="D128" s="73"/>
      <c r="E128" s="99" t="s">
        <v>92</v>
      </c>
      <c r="F128" s="96">
        <v>60</v>
      </c>
      <c r="G128" s="97">
        <v>1.8</v>
      </c>
      <c r="H128" s="97">
        <v>0.1</v>
      </c>
      <c r="I128" s="97">
        <v>2.4</v>
      </c>
      <c r="J128" s="98">
        <v>23.3</v>
      </c>
      <c r="K128" s="100">
        <v>712</v>
      </c>
      <c r="L128" s="27">
        <v>14.31</v>
      </c>
    </row>
    <row r="129" spans="1:12" ht="12.75" customHeight="1" x14ac:dyDescent="0.25">
      <c r="A129" s="29"/>
      <c r="B129" s="30"/>
      <c r="C129" s="31"/>
      <c r="D129" s="32" t="s">
        <v>28</v>
      </c>
      <c r="E129" s="33"/>
      <c r="F129" s="34">
        <f>SUM(F125:F128)</f>
        <v>300</v>
      </c>
      <c r="G129" s="34">
        <f>SUM(G125:G128)</f>
        <v>12.200000000000001</v>
      </c>
      <c r="H129" s="34">
        <f>SUM(H125:H128)</f>
        <v>15.6</v>
      </c>
      <c r="I129" s="34">
        <f>SUM(I125:I128)</f>
        <v>29.5</v>
      </c>
      <c r="J129" s="34">
        <f>SUM(J125:J128)</f>
        <v>313.40000000000003</v>
      </c>
      <c r="K129" s="34"/>
      <c r="L129" s="34">
        <f>SUM(L125:L128)</f>
        <v>48.550000000000004</v>
      </c>
    </row>
    <row r="130" spans="1:12" ht="12.75" customHeight="1" thickBot="1" x14ac:dyDescent="0.3">
      <c r="A130" s="38">
        <f>A125</f>
        <v>1</v>
      </c>
      <c r="B130" s="39">
        <f>B125</f>
        <v>5</v>
      </c>
      <c r="C130" s="136" t="s">
        <v>37</v>
      </c>
      <c r="D130" s="137"/>
      <c r="E130" s="40"/>
      <c r="F130" s="41">
        <f>F114+F124+F129</f>
        <v>1815</v>
      </c>
      <c r="G130" s="41">
        <f t="shared" ref="G130:L130" si="2">G114+G124+G129</f>
        <v>73.900000000000006</v>
      </c>
      <c r="H130" s="41">
        <f t="shared" si="2"/>
        <v>78.999999999999986</v>
      </c>
      <c r="I130" s="41">
        <f t="shared" si="2"/>
        <v>255.39999999999998</v>
      </c>
      <c r="J130" s="41">
        <f t="shared" si="2"/>
        <v>2041</v>
      </c>
      <c r="K130" s="41"/>
      <c r="L130" s="41">
        <f t="shared" si="2"/>
        <v>277.17</v>
      </c>
    </row>
    <row r="131" spans="1:12" ht="12.75" customHeight="1" x14ac:dyDescent="0.25">
      <c r="A131" s="19">
        <v>2</v>
      </c>
      <c r="B131" s="20">
        <v>1</v>
      </c>
      <c r="C131" s="56" t="s">
        <v>23</v>
      </c>
      <c r="D131" s="68" t="s">
        <v>24</v>
      </c>
      <c r="E131" s="99" t="s">
        <v>93</v>
      </c>
      <c r="F131" s="96">
        <v>150</v>
      </c>
      <c r="G131" s="97">
        <v>14.1</v>
      </c>
      <c r="H131" s="97">
        <v>10.1</v>
      </c>
      <c r="I131" s="97">
        <v>20.3</v>
      </c>
      <c r="J131" s="98">
        <v>246.1</v>
      </c>
      <c r="K131" s="100">
        <v>275</v>
      </c>
      <c r="L131" s="21">
        <v>20.9</v>
      </c>
    </row>
    <row r="132" spans="1:12" ht="12.75" customHeight="1" x14ac:dyDescent="0.25">
      <c r="A132" s="23"/>
      <c r="B132" s="24"/>
      <c r="C132" s="57"/>
      <c r="D132" s="68" t="s">
        <v>24</v>
      </c>
      <c r="E132" s="63"/>
      <c r="F132" s="27"/>
      <c r="G132" s="27"/>
      <c r="H132" s="27"/>
      <c r="I132" s="27"/>
      <c r="J132" s="27"/>
      <c r="K132" s="28"/>
      <c r="L132" s="27"/>
    </row>
    <row r="133" spans="1:12" ht="12.75" customHeight="1" x14ac:dyDescent="0.25">
      <c r="A133" s="23"/>
      <c r="B133" s="24"/>
      <c r="C133" s="57"/>
      <c r="D133" s="75" t="s">
        <v>25</v>
      </c>
      <c r="E133" s="99" t="s">
        <v>43</v>
      </c>
      <c r="F133" s="96">
        <v>200</v>
      </c>
      <c r="G133" s="97">
        <v>0.9</v>
      </c>
      <c r="H133" s="97">
        <v>0.5</v>
      </c>
      <c r="I133" s="97">
        <v>9.1</v>
      </c>
      <c r="J133" s="98">
        <v>89.1</v>
      </c>
      <c r="K133" s="100">
        <v>430</v>
      </c>
      <c r="L133" s="27">
        <v>1.22</v>
      </c>
    </row>
    <row r="134" spans="1:12" ht="12.75" customHeight="1" x14ac:dyDescent="0.25">
      <c r="A134" s="23"/>
      <c r="B134" s="24"/>
      <c r="C134" s="57"/>
      <c r="D134" s="75" t="s">
        <v>26</v>
      </c>
      <c r="E134" s="99" t="s">
        <v>67</v>
      </c>
      <c r="F134" s="96">
        <v>50</v>
      </c>
      <c r="G134" s="97">
        <v>4.7</v>
      </c>
      <c r="H134" s="97">
        <v>10.199999999999999</v>
      </c>
      <c r="I134" s="97">
        <v>17.2</v>
      </c>
      <c r="J134" s="98">
        <v>109.2</v>
      </c>
      <c r="K134" s="100">
        <v>99</v>
      </c>
      <c r="L134" s="27">
        <v>16.95</v>
      </c>
    </row>
    <row r="135" spans="1:12" ht="12.75" customHeight="1" thickBot="1" x14ac:dyDescent="0.3">
      <c r="A135" s="23"/>
      <c r="B135" s="24"/>
      <c r="C135" s="57"/>
      <c r="D135" s="75" t="s">
        <v>27</v>
      </c>
      <c r="E135" s="99" t="s">
        <v>45</v>
      </c>
      <c r="F135" s="96">
        <v>100</v>
      </c>
      <c r="G135" s="97">
        <v>0.6</v>
      </c>
      <c r="H135" s="97">
        <v>0.2</v>
      </c>
      <c r="I135" s="97">
        <v>21</v>
      </c>
      <c r="J135" s="98">
        <v>96</v>
      </c>
      <c r="K135" s="100">
        <v>21</v>
      </c>
      <c r="L135" s="27">
        <v>21</v>
      </c>
    </row>
    <row r="136" spans="1:12" ht="12.75" customHeight="1" x14ac:dyDescent="0.25">
      <c r="A136" s="23"/>
      <c r="B136" s="24"/>
      <c r="C136" s="57"/>
      <c r="D136" s="75" t="s">
        <v>34</v>
      </c>
      <c r="E136" s="63" t="s">
        <v>268</v>
      </c>
      <c r="F136" s="27">
        <v>200</v>
      </c>
      <c r="G136" s="123">
        <v>5.0999999999999996</v>
      </c>
      <c r="H136" s="123">
        <v>5.3</v>
      </c>
      <c r="I136" s="124">
        <v>16.899999999999999</v>
      </c>
      <c r="J136" s="27">
        <v>135.1</v>
      </c>
      <c r="K136" s="28">
        <v>386</v>
      </c>
      <c r="L136" s="27">
        <v>66.150000000000006</v>
      </c>
    </row>
    <row r="137" spans="1:12" ht="12.75" customHeight="1" x14ac:dyDescent="0.25">
      <c r="A137" s="23"/>
      <c r="B137" s="24"/>
      <c r="C137" s="57"/>
      <c r="D137" s="74"/>
      <c r="E137" s="63"/>
      <c r="F137" s="27"/>
      <c r="G137" s="27"/>
      <c r="H137" s="27"/>
      <c r="I137" s="27"/>
      <c r="J137" s="27"/>
      <c r="K137" s="28"/>
      <c r="L137" s="27"/>
    </row>
    <row r="138" spans="1:12" ht="15.75" customHeight="1" x14ac:dyDescent="0.25">
      <c r="A138" s="23"/>
      <c r="B138" s="24"/>
      <c r="C138" s="57"/>
      <c r="D138" s="74"/>
      <c r="E138" s="63"/>
      <c r="F138" s="27"/>
      <c r="G138" s="27"/>
      <c r="H138" s="27"/>
      <c r="I138" s="27"/>
      <c r="J138" s="27"/>
      <c r="K138" s="28"/>
      <c r="L138" s="27"/>
    </row>
    <row r="139" spans="1:12" ht="12.75" customHeight="1" x14ac:dyDescent="0.25">
      <c r="A139" s="29"/>
      <c r="B139" s="30"/>
      <c r="C139" s="58"/>
      <c r="D139" s="69" t="s">
        <v>28</v>
      </c>
      <c r="E139" s="64"/>
      <c r="F139" s="34">
        <f>SUM(F131:F138)</f>
        <v>700</v>
      </c>
      <c r="G139" s="34">
        <f>SUM(G131:G138)</f>
        <v>25.4</v>
      </c>
      <c r="H139" s="34">
        <f>SUM(H131:H138)</f>
        <v>26.299999999999997</v>
      </c>
      <c r="I139" s="34">
        <f>SUM(I131:I138)</f>
        <v>84.5</v>
      </c>
      <c r="J139" s="34">
        <f>SUM(J131:J138)</f>
        <v>675.5</v>
      </c>
      <c r="K139" s="35"/>
      <c r="L139" s="34">
        <f>SUM(L131:L138)</f>
        <v>126.22</v>
      </c>
    </row>
    <row r="140" spans="1:12" ht="12.75" customHeight="1" x14ac:dyDescent="0.25">
      <c r="A140" s="36">
        <f>A131</f>
        <v>2</v>
      </c>
      <c r="B140" s="37">
        <f>B131</f>
        <v>1</v>
      </c>
      <c r="C140" s="59" t="s">
        <v>29</v>
      </c>
      <c r="D140" s="68" t="s">
        <v>30</v>
      </c>
      <c r="E140" s="99" t="s">
        <v>94</v>
      </c>
      <c r="F140" s="96">
        <v>60</v>
      </c>
      <c r="G140" s="97">
        <v>1.1000000000000001</v>
      </c>
      <c r="H140" s="97">
        <v>1.6</v>
      </c>
      <c r="I140" s="97">
        <v>4.7</v>
      </c>
      <c r="J140" s="98">
        <v>38.1</v>
      </c>
      <c r="K140" s="100">
        <v>39</v>
      </c>
      <c r="L140" s="104">
        <v>4.7</v>
      </c>
    </row>
    <row r="141" spans="1:12" ht="12.75" customHeight="1" x14ac:dyDescent="0.25">
      <c r="A141" s="23"/>
      <c r="B141" s="24"/>
      <c r="C141" s="57"/>
      <c r="D141" s="68" t="s">
        <v>31</v>
      </c>
      <c r="E141" s="99" t="s">
        <v>95</v>
      </c>
      <c r="F141" s="96">
        <v>200</v>
      </c>
      <c r="G141" s="97">
        <v>5.2</v>
      </c>
      <c r="H141" s="97">
        <v>7.3</v>
      </c>
      <c r="I141" s="97">
        <v>22.4</v>
      </c>
      <c r="J141" s="98">
        <v>184</v>
      </c>
      <c r="K141" s="100">
        <v>103</v>
      </c>
      <c r="L141" s="103">
        <v>22.4</v>
      </c>
    </row>
    <row r="142" spans="1:12" ht="12.75" customHeight="1" x14ac:dyDescent="0.25">
      <c r="A142" s="23"/>
      <c r="B142" s="24"/>
      <c r="C142" s="57"/>
      <c r="D142" s="68" t="s">
        <v>32</v>
      </c>
      <c r="E142" s="99" t="s">
        <v>96</v>
      </c>
      <c r="F142" s="96">
        <v>100</v>
      </c>
      <c r="G142" s="97">
        <v>16.2</v>
      </c>
      <c r="H142" s="97">
        <v>10.8</v>
      </c>
      <c r="I142" s="97">
        <v>2.2000000000000002</v>
      </c>
      <c r="J142" s="98">
        <v>235.6</v>
      </c>
      <c r="K142" s="100">
        <v>261</v>
      </c>
      <c r="L142" s="103">
        <v>2.2000000000000002</v>
      </c>
    </row>
    <row r="143" spans="1:12" ht="12.75" customHeight="1" x14ac:dyDescent="0.25">
      <c r="A143" s="23"/>
      <c r="B143" s="24"/>
      <c r="C143" s="57"/>
      <c r="D143" s="68" t="s">
        <v>33</v>
      </c>
      <c r="E143" s="99" t="s">
        <v>97</v>
      </c>
      <c r="F143" s="96">
        <v>150</v>
      </c>
      <c r="G143" s="97">
        <v>5.5</v>
      </c>
      <c r="H143" s="97">
        <v>16.100000000000001</v>
      </c>
      <c r="I143" s="97">
        <v>27</v>
      </c>
      <c r="J143" s="98">
        <v>199.8</v>
      </c>
      <c r="K143" s="100">
        <v>202</v>
      </c>
      <c r="L143" s="103">
        <v>27</v>
      </c>
    </row>
    <row r="144" spans="1:12" ht="12.75" customHeight="1" x14ac:dyDescent="0.25">
      <c r="A144" s="23"/>
      <c r="B144" s="24"/>
      <c r="C144" s="57"/>
      <c r="D144" s="68" t="s">
        <v>34</v>
      </c>
      <c r="E144" s="99" t="s">
        <v>75</v>
      </c>
      <c r="F144" s="96">
        <v>200</v>
      </c>
      <c r="G144" s="97">
        <v>1.4</v>
      </c>
      <c r="H144" s="97">
        <v>0.4</v>
      </c>
      <c r="I144" s="97">
        <v>22.8</v>
      </c>
      <c r="J144" s="98">
        <v>102</v>
      </c>
      <c r="K144" s="100">
        <v>18</v>
      </c>
      <c r="L144" s="103">
        <v>22.8</v>
      </c>
    </row>
    <row r="145" spans="1:12" ht="12.75" customHeight="1" x14ac:dyDescent="0.25">
      <c r="A145" s="23"/>
      <c r="B145" s="24"/>
      <c r="C145" s="57"/>
      <c r="D145" s="68" t="s">
        <v>35</v>
      </c>
      <c r="E145" s="99" t="s">
        <v>62</v>
      </c>
      <c r="F145" s="96">
        <v>55</v>
      </c>
      <c r="G145" s="97">
        <v>3.7</v>
      </c>
      <c r="H145" s="97">
        <v>0.3</v>
      </c>
      <c r="I145" s="97">
        <v>24.3</v>
      </c>
      <c r="J145" s="98">
        <v>114.8</v>
      </c>
      <c r="K145" s="100">
        <v>114</v>
      </c>
      <c r="L145" s="85">
        <v>22.4</v>
      </c>
    </row>
    <row r="146" spans="1:12" ht="12.75" customHeight="1" x14ac:dyDescent="0.25">
      <c r="A146" s="23"/>
      <c r="B146" s="24"/>
      <c r="C146" s="57"/>
      <c r="D146" s="68" t="s">
        <v>36</v>
      </c>
      <c r="E146" s="99" t="s">
        <v>51</v>
      </c>
      <c r="F146" s="96">
        <v>35</v>
      </c>
      <c r="G146" s="97">
        <v>2.2999999999999998</v>
      </c>
      <c r="H146" s="97">
        <v>0.3</v>
      </c>
      <c r="I146" s="97">
        <v>14.8</v>
      </c>
      <c r="J146" s="98">
        <v>71.400000000000006</v>
      </c>
      <c r="K146" s="100">
        <v>115</v>
      </c>
      <c r="L146" s="85">
        <v>14.8</v>
      </c>
    </row>
    <row r="147" spans="1:12" ht="12.75" customHeight="1" x14ac:dyDescent="0.25">
      <c r="A147" s="23"/>
      <c r="B147" s="24"/>
      <c r="C147" s="57"/>
      <c r="D147" s="68"/>
      <c r="E147" s="63"/>
      <c r="F147" s="27"/>
      <c r="G147" s="27"/>
      <c r="H147" s="27"/>
      <c r="I147" s="27"/>
      <c r="J147" s="27"/>
      <c r="K147" s="28"/>
      <c r="L147" s="27"/>
    </row>
    <row r="148" spans="1:12" ht="12.75" customHeight="1" x14ac:dyDescent="0.25">
      <c r="A148" s="23"/>
      <c r="B148" s="24"/>
      <c r="C148" s="57"/>
      <c r="D148" s="68"/>
      <c r="E148" s="63"/>
      <c r="F148" s="27"/>
      <c r="G148" s="27"/>
      <c r="H148" s="27"/>
      <c r="I148" s="27"/>
      <c r="J148" s="27"/>
      <c r="K148" s="28"/>
      <c r="L148" s="27"/>
    </row>
    <row r="149" spans="1:12" ht="12.75" customHeight="1" x14ac:dyDescent="0.25">
      <c r="A149" s="52"/>
      <c r="B149" s="53"/>
      <c r="C149" s="62"/>
      <c r="D149" s="70" t="s">
        <v>28</v>
      </c>
      <c r="E149" s="66"/>
      <c r="F149" s="54">
        <f>SUM(F140:F148)</f>
        <v>800</v>
      </c>
      <c r="G149" s="54">
        <f>SUM(G140:G148)</f>
        <v>35.4</v>
      </c>
      <c r="H149" s="54">
        <f>SUM(H140:H148)</f>
        <v>36.799999999999997</v>
      </c>
      <c r="I149" s="54">
        <f>SUM(I140:I148)</f>
        <v>118.19999999999999</v>
      </c>
      <c r="J149" s="54">
        <f>SUM(J140:J148)</f>
        <v>945.69999999999993</v>
      </c>
      <c r="K149" s="55"/>
      <c r="L149" s="54">
        <f>SUM(L140:L148)</f>
        <v>116.3</v>
      </c>
    </row>
    <row r="150" spans="1:12" ht="12.75" customHeight="1" x14ac:dyDescent="0.25">
      <c r="A150" s="46">
        <f>A131</f>
        <v>2</v>
      </c>
      <c r="B150" s="47">
        <f>B131</f>
        <v>1</v>
      </c>
      <c r="C150" s="60" t="s">
        <v>39</v>
      </c>
      <c r="D150" s="71" t="s">
        <v>40</v>
      </c>
      <c r="E150" s="99" t="s">
        <v>98</v>
      </c>
      <c r="F150" s="96">
        <v>150</v>
      </c>
      <c r="G150" s="97">
        <v>12.2</v>
      </c>
      <c r="H150" s="97">
        <v>12.7</v>
      </c>
      <c r="I150" s="97">
        <v>38.799999999999997</v>
      </c>
      <c r="J150" s="98">
        <v>317.10000000000002</v>
      </c>
      <c r="K150" s="100">
        <v>226</v>
      </c>
      <c r="L150" s="48">
        <v>29.27</v>
      </c>
    </row>
    <row r="151" spans="1:12" ht="15" customHeight="1" x14ac:dyDescent="0.25">
      <c r="A151" s="50"/>
      <c r="B151" s="51"/>
      <c r="C151" s="61"/>
      <c r="D151" s="71" t="s">
        <v>34</v>
      </c>
      <c r="E151" s="99" t="s">
        <v>64</v>
      </c>
      <c r="F151" s="96">
        <v>200</v>
      </c>
      <c r="G151" s="97">
        <v>3</v>
      </c>
      <c r="H151" s="97">
        <v>3.1</v>
      </c>
      <c r="I151" s="97">
        <v>11.9</v>
      </c>
      <c r="J151" s="98">
        <v>88.2</v>
      </c>
      <c r="K151" s="100">
        <v>378</v>
      </c>
      <c r="L151" s="48">
        <v>10.06</v>
      </c>
    </row>
    <row r="152" spans="1:12" ht="15" customHeight="1" x14ac:dyDescent="0.25">
      <c r="A152" s="50"/>
      <c r="B152" s="51"/>
      <c r="C152" s="61"/>
      <c r="D152" s="72" t="s">
        <v>27</v>
      </c>
      <c r="E152" s="65"/>
      <c r="F152" s="48"/>
      <c r="G152" s="48"/>
      <c r="H152" s="48"/>
      <c r="I152" s="48"/>
      <c r="J152" s="48"/>
      <c r="K152" s="49"/>
      <c r="L152" s="48"/>
    </row>
    <row r="153" spans="1:12" ht="15" customHeight="1" x14ac:dyDescent="0.25">
      <c r="A153" s="23"/>
      <c r="B153" s="24"/>
      <c r="C153" s="25"/>
      <c r="D153" s="73"/>
      <c r="E153" s="26"/>
      <c r="F153" s="27"/>
      <c r="G153" s="27"/>
      <c r="H153" s="27"/>
      <c r="I153" s="27"/>
      <c r="J153" s="27"/>
      <c r="K153" s="28"/>
      <c r="L153" s="27"/>
    </row>
    <row r="154" spans="1:12" ht="15" customHeight="1" x14ac:dyDescent="0.25">
      <c r="A154" s="29"/>
      <c r="B154" s="30"/>
      <c r="C154" s="31"/>
      <c r="D154" s="32" t="s">
        <v>28</v>
      </c>
      <c r="E154" s="33"/>
      <c r="F154" s="34">
        <f>SUM(F150:F153)</f>
        <v>350</v>
      </c>
      <c r="G154" s="34">
        <f>SUM(G150:G153)</f>
        <v>15.2</v>
      </c>
      <c r="H154" s="34">
        <f>SUM(H150:H153)</f>
        <v>15.799999999999999</v>
      </c>
      <c r="I154" s="34">
        <f>SUM(I150:I153)</f>
        <v>50.699999999999996</v>
      </c>
      <c r="J154" s="34">
        <f>SUM(J150:J153)</f>
        <v>405.3</v>
      </c>
      <c r="K154" s="34"/>
      <c r="L154" s="34">
        <f>SUM(L150:L153)</f>
        <v>39.33</v>
      </c>
    </row>
    <row r="155" spans="1:12" ht="15" customHeight="1" thickBot="1" x14ac:dyDescent="0.3">
      <c r="A155" s="38">
        <f>A131</f>
        <v>2</v>
      </c>
      <c r="B155" s="39">
        <f>B131</f>
        <v>1</v>
      </c>
      <c r="C155" s="136" t="s">
        <v>37</v>
      </c>
      <c r="D155" s="137"/>
      <c r="E155" s="40"/>
      <c r="F155" s="41">
        <f>F139+F154+F149</f>
        <v>1850</v>
      </c>
      <c r="G155" s="41">
        <f>G139+G154+G149</f>
        <v>76</v>
      </c>
      <c r="H155" s="41">
        <f>H139+H154+H149</f>
        <v>78.899999999999991</v>
      </c>
      <c r="I155" s="41">
        <f>I139+I154+I149</f>
        <v>253.39999999999998</v>
      </c>
      <c r="J155" s="41">
        <f>J139+J154+J149</f>
        <v>2026.5</v>
      </c>
      <c r="K155" s="41"/>
      <c r="L155" s="41">
        <f>L139+L154+L149</f>
        <v>281.85000000000002</v>
      </c>
    </row>
    <row r="156" spans="1:12" ht="15" customHeight="1" x14ac:dyDescent="0.25">
      <c r="A156" s="19">
        <v>2</v>
      </c>
      <c r="B156" s="20">
        <v>2</v>
      </c>
      <c r="C156" s="56" t="s">
        <v>23</v>
      </c>
      <c r="D156" s="68" t="s">
        <v>24</v>
      </c>
      <c r="E156" s="99" t="s">
        <v>99</v>
      </c>
      <c r="F156" s="96">
        <v>200</v>
      </c>
      <c r="G156" s="97">
        <v>13.3</v>
      </c>
      <c r="H156" s="97">
        <v>16</v>
      </c>
      <c r="I156" s="97">
        <v>17</v>
      </c>
      <c r="J156" s="98">
        <v>256.8</v>
      </c>
      <c r="K156" s="100">
        <v>171</v>
      </c>
      <c r="L156" s="21">
        <v>18.940000000000001</v>
      </c>
    </row>
    <row r="157" spans="1:12" ht="15" customHeight="1" x14ac:dyDescent="0.25">
      <c r="A157" s="23"/>
      <c r="B157" s="24"/>
      <c r="C157" s="57"/>
      <c r="D157" s="68" t="s">
        <v>24</v>
      </c>
      <c r="E157" s="63"/>
      <c r="F157" s="27"/>
      <c r="G157" s="27"/>
      <c r="H157" s="27"/>
      <c r="I157" s="27"/>
      <c r="J157" s="27"/>
      <c r="K157" s="28"/>
      <c r="L157" s="27"/>
    </row>
    <row r="158" spans="1:12" ht="15" customHeight="1" x14ac:dyDescent="0.25">
      <c r="A158" s="23"/>
      <c r="B158" s="24"/>
      <c r="C158" s="57"/>
      <c r="D158" s="75" t="s">
        <v>25</v>
      </c>
      <c r="E158" s="99" t="s">
        <v>66</v>
      </c>
      <c r="F158" s="96">
        <v>200</v>
      </c>
      <c r="G158" s="97">
        <v>4.9000000000000004</v>
      </c>
      <c r="H158" s="97">
        <v>4.7</v>
      </c>
      <c r="I158" s="97">
        <v>19.899999999999999</v>
      </c>
      <c r="J158" s="98">
        <v>141.6</v>
      </c>
      <c r="K158" s="100">
        <v>379</v>
      </c>
      <c r="L158" s="27">
        <v>18.62</v>
      </c>
    </row>
    <row r="159" spans="1:12" ht="15" customHeight="1" x14ac:dyDescent="0.25">
      <c r="A159" s="23"/>
      <c r="B159" s="24"/>
      <c r="C159" s="57"/>
      <c r="D159" s="75" t="s">
        <v>26</v>
      </c>
      <c r="E159" s="99" t="s">
        <v>100</v>
      </c>
      <c r="F159" s="96">
        <v>20</v>
      </c>
      <c r="G159" s="97">
        <v>1.5</v>
      </c>
      <c r="H159" s="97">
        <v>0.1</v>
      </c>
      <c r="I159" s="97">
        <v>9.6999999999999993</v>
      </c>
      <c r="J159" s="98">
        <v>46</v>
      </c>
      <c r="K159" s="100">
        <v>114</v>
      </c>
      <c r="L159" s="27">
        <v>2.4</v>
      </c>
    </row>
    <row r="160" spans="1:12" ht="15" customHeight="1" thickBot="1" x14ac:dyDescent="0.3">
      <c r="A160" s="23"/>
      <c r="B160" s="24"/>
      <c r="C160" s="57"/>
      <c r="D160" s="75" t="s">
        <v>27</v>
      </c>
      <c r="E160" s="99" t="s">
        <v>45</v>
      </c>
      <c r="F160" s="96">
        <v>100</v>
      </c>
      <c r="G160" s="97">
        <v>0.6</v>
      </c>
      <c r="H160" s="97">
        <v>0.2</v>
      </c>
      <c r="I160" s="97">
        <v>21</v>
      </c>
      <c r="J160" s="98">
        <v>96</v>
      </c>
      <c r="K160" s="100">
        <v>21</v>
      </c>
      <c r="L160" s="27">
        <v>21</v>
      </c>
    </row>
    <row r="161" spans="1:12" ht="15" customHeight="1" x14ac:dyDescent="0.25">
      <c r="A161" s="23"/>
      <c r="B161" s="24"/>
      <c r="C161" s="57"/>
      <c r="D161" s="75" t="s">
        <v>34</v>
      </c>
      <c r="E161" s="63" t="s">
        <v>53</v>
      </c>
      <c r="F161" s="27">
        <v>200</v>
      </c>
      <c r="G161" s="123">
        <v>5.6</v>
      </c>
      <c r="H161" s="123">
        <v>6.2</v>
      </c>
      <c r="I161" s="124">
        <v>9.1</v>
      </c>
      <c r="J161" s="27">
        <v>22</v>
      </c>
      <c r="K161" s="28">
        <v>534</v>
      </c>
      <c r="L161" s="27">
        <v>22</v>
      </c>
    </row>
    <row r="162" spans="1:12" ht="15" customHeight="1" x14ac:dyDescent="0.25">
      <c r="A162" s="23"/>
      <c r="B162" s="24"/>
      <c r="C162" s="57"/>
      <c r="D162" s="74"/>
      <c r="E162" s="63"/>
      <c r="F162" s="27"/>
      <c r="G162" s="27"/>
      <c r="H162" s="27"/>
      <c r="I162" s="27"/>
      <c r="J162" s="27"/>
      <c r="K162" s="28"/>
      <c r="L162" s="27"/>
    </row>
    <row r="163" spans="1:12" ht="15" customHeight="1" x14ac:dyDescent="0.25">
      <c r="A163" s="23"/>
      <c r="B163" s="24"/>
      <c r="C163" s="57"/>
      <c r="D163" s="74"/>
      <c r="E163" s="63"/>
      <c r="F163" s="27"/>
      <c r="G163" s="27"/>
      <c r="H163" s="27"/>
      <c r="I163" s="27"/>
      <c r="J163" s="27"/>
      <c r="K163" s="28"/>
      <c r="L163" s="27"/>
    </row>
    <row r="164" spans="1:12" ht="15" customHeight="1" x14ac:dyDescent="0.25">
      <c r="A164" s="29"/>
      <c r="B164" s="30"/>
      <c r="C164" s="58"/>
      <c r="D164" s="69" t="s">
        <v>28</v>
      </c>
      <c r="E164" s="64"/>
      <c r="F164" s="34">
        <f>SUM(F156:F163)</f>
        <v>720</v>
      </c>
      <c r="G164" s="34">
        <f>SUM(G156:G163)</f>
        <v>25.900000000000006</v>
      </c>
      <c r="H164" s="34">
        <f>SUM(H156:H163)</f>
        <v>27.2</v>
      </c>
      <c r="I164" s="34">
        <f>SUM(I156:I163)</f>
        <v>76.699999999999989</v>
      </c>
      <c r="J164" s="34">
        <f>SUM(J156:J163)</f>
        <v>562.4</v>
      </c>
      <c r="K164" s="35"/>
      <c r="L164" s="34">
        <f>SUM(L156:L163)</f>
        <v>82.960000000000008</v>
      </c>
    </row>
    <row r="165" spans="1:12" ht="15" customHeight="1" x14ac:dyDescent="0.25">
      <c r="A165" s="36">
        <f>A156</f>
        <v>2</v>
      </c>
      <c r="B165" s="37">
        <f>B156</f>
        <v>2</v>
      </c>
      <c r="C165" s="59" t="s">
        <v>29</v>
      </c>
      <c r="D165" s="68" t="s">
        <v>30</v>
      </c>
      <c r="E165" s="99" t="s">
        <v>101</v>
      </c>
      <c r="F165" s="96">
        <v>60</v>
      </c>
      <c r="G165" s="97">
        <v>2.8</v>
      </c>
      <c r="H165" s="97">
        <v>4.2</v>
      </c>
      <c r="I165" s="97">
        <v>4.4000000000000004</v>
      </c>
      <c r="J165" s="98">
        <v>67.099999999999994</v>
      </c>
      <c r="K165" s="100">
        <v>50</v>
      </c>
      <c r="L165" s="101">
        <v>11.2</v>
      </c>
    </row>
    <row r="166" spans="1:12" ht="15" customHeight="1" x14ac:dyDescent="0.25">
      <c r="A166" s="23"/>
      <c r="B166" s="24"/>
      <c r="C166" s="57"/>
      <c r="D166" s="68" t="s">
        <v>31</v>
      </c>
      <c r="E166" s="99" t="s">
        <v>102</v>
      </c>
      <c r="F166" s="96">
        <v>200</v>
      </c>
      <c r="G166" s="97">
        <v>5.4</v>
      </c>
      <c r="H166" s="97">
        <v>7.7</v>
      </c>
      <c r="I166" s="97">
        <v>11.6</v>
      </c>
      <c r="J166" s="98">
        <v>137.5</v>
      </c>
      <c r="K166" s="100">
        <v>113</v>
      </c>
      <c r="L166" s="102">
        <v>10.77</v>
      </c>
    </row>
    <row r="167" spans="1:12" ht="15" customHeight="1" x14ac:dyDescent="0.25">
      <c r="A167" s="23"/>
      <c r="B167" s="24"/>
      <c r="C167" s="57"/>
      <c r="D167" s="68" t="s">
        <v>32</v>
      </c>
      <c r="E167" s="99" t="s">
        <v>103</v>
      </c>
      <c r="F167" s="96">
        <v>90</v>
      </c>
      <c r="G167" s="97">
        <v>8.6</v>
      </c>
      <c r="H167" s="97">
        <v>16.8</v>
      </c>
      <c r="I167" s="97">
        <v>5.9</v>
      </c>
      <c r="J167" s="98">
        <v>209.4</v>
      </c>
      <c r="K167" s="100">
        <v>395</v>
      </c>
      <c r="L167" s="102">
        <v>39.65</v>
      </c>
    </row>
    <row r="168" spans="1:12" ht="15" customHeight="1" x14ac:dyDescent="0.25">
      <c r="A168" s="23"/>
      <c r="B168" s="24"/>
      <c r="C168" s="57"/>
      <c r="D168" s="68" t="s">
        <v>33</v>
      </c>
      <c r="E168" s="99" t="s">
        <v>104</v>
      </c>
      <c r="F168" s="96">
        <v>200</v>
      </c>
      <c r="G168" s="97">
        <v>11.3</v>
      </c>
      <c r="H168" s="97">
        <v>7.3</v>
      </c>
      <c r="I168" s="97">
        <v>26.9</v>
      </c>
      <c r="J168" s="98">
        <v>216.7</v>
      </c>
      <c r="K168" s="100">
        <v>423</v>
      </c>
      <c r="L168" s="102">
        <v>12.51</v>
      </c>
    </row>
    <row r="169" spans="1:12" ht="15" customHeight="1" x14ac:dyDescent="0.25">
      <c r="A169" s="23"/>
      <c r="B169" s="24"/>
      <c r="C169" s="57"/>
      <c r="D169" s="68" t="s">
        <v>34</v>
      </c>
      <c r="E169" s="99" t="s">
        <v>105</v>
      </c>
      <c r="F169" s="96">
        <v>200</v>
      </c>
      <c r="G169" s="97">
        <v>0.5</v>
      </c>
      <c r="H169" s="97">
        <v>0.1</v>
      </c>
      <c r="I169" s="97">
        <v>25.4</v>
      </c>
      <c r="J169" s="98">
        <v>106.4</v>
      </c>
      <c r="K169" s="100">
        <v>356</v>
      </c>
      <c r="L169" s="102">
        <v>17.350000000000001</v>
      </c>
    </row>
    <row r="170" spans="1:12" ht="15" customHeight="1" x14ac:dyDescent="0.25">
      <c r="A170" s="23"/>
      <c r="B170" s="24"/>
      <c r="C170" s="57"/>
      <c r="D170" s="68" t="s">
        <v>35</v>
      </c>
      <c r="E170" s="99" t="s">
        <v>50</v>
      </c>
      <c r="F170" s="96">
        <v>60</v>
      </c>
      <c r="G170" s="97">
        <v>3.5</v>
      </c>
      <c r="H170" s="97">
        <v>0.4</v>
      </c>
      <c r="I170" s="97">
        <v>22.4</v>
      </c>
      <c r="J170" s="98">
        <v>104.1</v>
      </c>
      <c r="K170" s="100">
        <v>114</v>
      </c>
      <c r="L170" s="84">
        <v>7.2</v>
      </c>
    </row>
    <row r="171" spans="1:12" ht="15" customHeight="1" x14ac:dyDescent="0.25">
      <c r="A171" s="23"/>
      <c r="B171" s="24"/>
      <c r="C171" s="57"/>
      <c r="D171" s="68" t="s">
        <v>36</v>
      </c>
      <c r="E171" s="99" t="s">
        <v>73</v>
      </c>
      <c r="F171" s="96">
        <v>40</v>
      </c>
      <c r="G171" s="97">
        <v>2.6</v>
      </c>
      <c r="H171" s="97">
        <v>0.4</v>
      </c>
      <c r="I171" s="97">
        <v>17</v>
      </c>
      <c r="J171" s="98">
        <v>81.599999999999994</v>
      </c>
      <c r="K171" s="100">
        <v>115</v>
      </c>
      <c r="L171" s="84">
        <v>3.5</v>
      </c>
    </row>
    <row r="172" spans="1:12" ht="15" customHeight="1" x14ac:dyDescent="0.25">
      <c r="A172" s="23"/>
      <c r="B172" s="24"/>
      <c r="C172" s="57"/>
      <c r="D172" s="68"/>
      <c r="E172" s="63"/>
      <c r="F172" s="27"/>
      <c r="G172" s="27"/>
      <c r="H172" s="27"/>
      <c r="I172" s="27"/>
      <c r="J172" s="27"/>
      <c r="K172" s="28"/>
      <c r="L172" s="27"/>
    </row>
    <row r="173" spans="1:12" ht="15" customHeight="1" x14ac:dyDescent="0.25">
      <c r="A173" s="23"/>
      <c r="B173" s="24"/>
      <c r="C173" s="57"/>
      <c r="D173" s="68"/>
      <c r="E173" s="63"/>
      <c r="F173" s="27"/>
      <c r="G173" s="27"/>
      <c r="H173" s="27"/>
      <c r="I173" s="27"/>
      <c r="J173" s="27"/>
      <c r="K173" s="28"/>
      <c r="L173" s="27"/>
    </row>
    <row r="174" spans="1:12" ht="15" customHeight="1" x14ac:dyDescent="0.25">
      <c r="A174" s="52"/>
      <c r="B174" s="53"/>
      <c r="C174" s="62"/>
      <c r="D174" s="70" t="s">
        <v>28</v>
      </c>
      <c r="E174" s="66"/>
      <c r="F174" s="54">
        <f>SUM(F165:F173)</f>
        <v>850</v>
      </c>
      <c r="G174" s="54">
        <f>SUM(G165:G173)</f>
        <v>34.699999999999996</v>
      </c>
      <c r="H174" s="54">
        <f>SUM(H165:H173)</f>
        <v>36.9</v>
      </c>
      <c r="I174" s="54">
        <f>SUM(I165:I173)</f>
        <v>113.6</v>
      </c>
      <c r="J174" s="54">
        <f>SUM(J165:J173)</f>
        <v>922.80000000000007</v>
      </c>
      <c r="K174" s="55"/>
      <c r="L174" s="54">
        <f>SUM(L165:L173)</f>
        <v>102.17999999999999</v>
      </c>
    </row>
    <row r="175" spans="1:12" ht="15" customHeight="1" x14ac:dyDescent="0.25">
      <c r="A175" s="46">
        <f>A156</f>
        <v>2</v>
      </c>
      <c r="B175" s="47">
        <f>B156</f>
        <v>2</v>
      </c>
      <c r="C175" s="60" t="s">
        <v>39</v>
      </c>
      <c r="D175" s="71" t="s">
        <v>40</v>
      </c>
      <c r="E175" s="99" t="s">
        <v>106</v>
      </c>
      <c r="F175" s="96">
        <v>60</v>
      </c>
      <c r="G175" s="97">
        <v>12.7</v>
      </c>
      <c r="H175" s="97">
        <v>14.9</v>
      </c>
      <c r="I175" s="97">
        <v>4.9000000000000004</v>
      </c>
      <c r="J175" s="98">
        <v>214.3</v>
      </c>
      <c r="K175" s="100">
        <v>451</v>
      </c>
      <c r="L175" s="48">
        <v>4.25</v>
      </c>
    </row>
    <row r="176" spans="1:12" ht="15" customHeight="1" x14ac:dyDescent="0.25">
      <c r="A176" s="50"/>
      <c r="B176" s="51"/>
      <c r="C176" s="61"/>
      <c r="D176" s="71" t="s">
        <v>34</v>
      </c>
      <c r="E176" s="99" t="s">
        <v>75</v>
      </c>
      <c r="F176" s="96">
        <v>200</v>
      </c>
      <c r="G176" s="97">
        <v>1.4</v>
      </c>
      <c r="H176" s="97">
        <v>0.4</v>
      </c>
      <c r="I176" s="97">
        <v>22.8</v>
      </c>
      <c r="J176" s="98">
        <v>102</v>
      </c>
      <c r="K176" s="100">
        <v>18</v>
      </c>
      <c r="L176" s="48">
        <v>24</v>
      </c>
    </row>
    <row r="177" spans="1:12" ht="15" customHeight="1" x14ac:dyDescent="0.25">
      <c r="A177" s="50"/>
      <c r="B177" s="51"/>
      <c r="C177" s="61"/>
      <c r="D177" s="72" t="s">
        <v>27</v>
      </c>
      <c r="E177" s="99" t="s">
        <v>45</v>
      </c>
      <c r="F177" s="96">
        <v>100</v>
      </c>
      <c r="G177" s="97">
        <v>0.6</v>
      </c>
      <c r="H177" s="97">
        <v>0.2</v>
      </c>
      <c r="I177" s="97">
        <v>21</v>
      </c>
      <c r="J177" s="98">
        <v>96</v>
      </c>
      <c r="K177" s="100">
        <v>21</v>
      </c>
      <c r="L177" s="48">
        <v>21</v>
      </c>
    </row>
    <row r="178" spans="1:12" ht="15" customHeight="1" x14ac:dyDescent="0.25">
      <c r="A178" s="23"/>
      <c r="B178" s="24"/>
      <c r="C178" s="25"/>
      <c r="D178" s="73"/>
      <c r="E178" s="26"/>
      <c r="F178" s="27"/>
      <c r="G178" s="27"/>
      <c r="H178" s="27"/>
      <c r="I178" s="27"/>
      <c r="J178" s="27"/>
      <c r="K178" s="28"/>
      <c r="L178" s="27"/>
    </row>
    <row r="179" spans="1:12" ht="15" customHeight="1" x14ac:dyDescent="0.25">
      <c r="A179" s="29"/>
      <c r="B179" s="30"/>
      <c r="C179" s="31"/>
      <c r="D179" s="32" t="s">
        <v>28</v>
      </c>
      <c r="E179" s="33"/>
      <c r="F179" s="34">
        <f>SUM(F175:F178)</f>
        <v>360</v>
      </c>
      <c r="G179" s="34">
        <f>SUM(G175:G178)</f>
        <v>14.7</v>
      </c>
      <c r="H179" s="34">
        <f>SUM(H175:H178)</f>
        <v>15.5</v>
      </c>
      <c r="I179" s="34">
        <f>SUM(I175:I178)</f>
        <v>48.7</v>
      </c>
      <c r="J179" s="34">
        <f>SUM(J175:J178)</f>
        <v>412.3</v>
      </c>
      <c r="K179" s="34"/>
      <c r="L179" s="34">
        <f>SUM(L175:L178)</f>
        <v>49.25</v>
      </c>
    </row>
    <row r="180" spans="1:12" ht="15" customHeight="1" thickBot="1" x14ac:dyDescent="0.3">
      <c r="A180" s="38">
        <f>A175</f>
        <v>2</v>
      </c>
      <c r="B180" s="39">
        <f>B175</f>
        <v>2</v>
      </c>
      <c r="C180" s="136" t="s">
        <v>37</v>
      </c>
      <c r="D180" s="137"/>
      <c r="E180" s="40"/>
      <c r="F180" s="41">
        <f>F164+F174+F179</f>
        <v>1930</v>
      </c>
      <c r="G180" s="41">
        <f>G164+G174+G179</f>
        <v>75.3</v>
      </c>
      <c r="H180" s="41">
        <f>H164+H174+H179</f>
        <v>79.599999999999994</v>
      </c>
      <c r="I180" s="41">
        <f>I164+I174+I179</f>
        <v>239</v>
      </c>
      <c r="J180" s="41">
        <f>J164+J174+J179</f>
        <v>1897.5</v>
      </c>
      <c r="K180" s="41"/>
      <c r="L180" s="41">
        <f>L164+L174+L179</f>
        <v>234.39</v>
      </c>
    </row>
    <row r="181" spans="1:12" ht="15" customHeight="1" x14ac:dyDescent="0.25">
      <c r="A181" s="19">
        <v>2</v>
      </c>
      <c r="B181" s="20">
        <v>3</v>
      </c>
      <c r="C181" s="56" t="s">
        <v>23</v>
      </c>
      <c r="D181" s="68" t="s">
        <v>24</v>
      </c>
      <c r="E181" s="99" t="s">
        <v>107</v>
      </c>
      <c r="F181" s="105">
        <v>150</v>
      </c>
      <c r="G181" s="106">
        <v>14.2</v>
      </c>
      <c r="H181" s="107">
        <v>4.5999999999999996</v>
      </c>
      <c r="I181" s="108">
        <v>5</v>
      </c>
      <c r="J181" s="109">
        <v>113.2</v>
      </c>
      <c r="K181" s="110">
        <v>274</v>
      </c>
      <c r="L181" s="21">
        <v>13.39</v>
      </c>
    </row>
    <row r="182" spans="1:12" ht="15" customHeight="1" x14ac:dyDescent="0.25">
      <c r="A182" s="23"/>
      <c r="B182" s="24"/>
      <c r="C182" s="57"/>
      <c r="D182" s="68" t="s">
        <v>24</v>
      </c>
      <c r="E182" s="99" t="s">
        <v>45</v>
      </c>
      <c r="F182" s="105">
        <v>100</v>
      </c>
      <c r="G182" s="106">
        <v>0.6</v>
      </c>
      <c r="H182" s="107">
        <v>0.2</v>
      </c>
      <c r="I182" s="108">
        <v>21</v>
      </c>
      <c r="J182" s="109">
        <v>96</v>
      </c>
      <c r="K182" s="110">
        <v>21</v>
      </c>
      <c r="L182" s="27">
        <v>21</v>
      </c>
    </row>
    <row r="183" spans="1:12" ht="15" customHeight="1" x14ac:dyDescent="0.25">
      <c r="A183" s="23"/>
      <c r="B183" s="24"/>
      <c r="C183" s="57"/>
      <c r="D183" s="75" t="s">
        <v>25</v>
      </c>
      <c r="E183" s="99" t="s">
        <v>56</v>
      </c>
      <c r="F183" s="105">
        <v>200</v>
      </c>
      <c r="G183" s="106">
        <v>3.2</v>
      </c>
      <c r="H183" s="107">
        <v>3.5</v>
      </c>
      <c r="I183" s="108">
        <v>26.8</v>
      </c>
      <c r="J183" s="109">
        <v>152.69999999999999</v>
      </c>
      <c r="K183" s="110">
        <v>510</v>
      </c>
      <c r="L183" s="27">
        <v>25.18</v>
      </c>
    </row>
    <row r="184" spans="1:12" ht="15" customHeight="1" x14ac:dyDescent="0.25">
      <c r="A184" s="23"/>
      <c r="B184" s="24"/>
      <c r="C184" s="57"/>
      <c r="D184" s="75" t="s">
        <v>26</v>
      </c>
      <c r="E184" s="99" t="s">
        <v>108</v>
      </c>
      <c r="F184" s="96">
        <v>50</v>
      </c>
      <c r="G184" s="96">
        <f>G182+G183</f>
        <v>3.8000000000000003</v>
      </c>
      <c r="H184" s="96">
        <f>H182+H183</f>
        <v>3.7</v>
      </c>
      <c r="I184" s="96">
        <f>I182+I183</f>
        <v>47.8</v>
      </c>
      <c r="J184" s="109">
        <v>178.5</v>
      </c>
      <c r="K184" s="110">
        <v>114</v>
      </c>
      <c r="L184" s="27">
        <v>19.88</v>
      </c>
    </row>
    <row r="185" spans="1:12" ht="15" customHeight="1" x14ac:dyDescent="0.25">
      <c r="A185" s="23"/>
      <c r="B185" s="24"/>
      <c r="C185" s="57"/>
      <c r="D185" s="75" t="s">
        <v>27</v>
      </c>
      <c r="E185" s="63"/>
      <c r="F185" s="27"/>
      <c r="G185" s="27"/>
      <c r="H185" s="27"/>
      <c r="I185" s="27"/>
      <c r="J185" s="27"/>
      <c r="K185" s="28"/>
      <c r="L185" s="27"/>
    </row>
    <row r="186" spans="1:12" ht="15" customHeight="1" x14ac:dyDescent="0.25">
      <c r="A186" s="23"/>
      <c r="B186" s="24"/>
      <c r="C186" s="57"/>
      <c r="D186" s="75" t="s">
        <v>34</v>
      </c>
      <c r="E186" s="63" t="s">
        <v>75</v>
      </c>
      <c r="F186" s="27">
        <v>200</v>
      </c>
      <c r="G186" s="111">
        <v>1.4</v>
      </c>
      <c r="H186" s="111">
        <v>0.4</v>
      </c>
      <c r="I186" s="111">
        <v>22.8</v>
      </c>
      <c r="J186" s="27">
        <v>102</v>
      </c>
      <c r="K186" s="28">
        <v>18</v>
      </c>
      <c r="L186" s="27">
        <v>24</v>
      </c>
    </row>
    <row r="187" spans="1:12" ht="15" customHeight="1" x14ac:dyDescent="0.25">
      <c r="A187" s="23"/>
      <c r="B187" s="24"/>
      <c r="C187" s="57"/>
      <c r="D187" s="74"/>
      <c r="E187" s="63"/>
      <c r="F187" s="27"/>
      <c r="G187" s="27"/>
      <c r="H187" s="27"/>
      <c r="I187" s="27"/>
      <c r="J187" s="27"/>
      <c r="K187" s="28"/>
      <c r="L187" s="27"/>
    </row>
    <row r="188" spans="1:12" ht="15" customHeight="1" x14ac:dyDescent="0.25">
      <c r="A188" s="23"/>
      <c r="B188" s="24"/>
      <c r="C188" s="57"/>
      <c r="D188" s="74"/>
      <c r="E188" s="63"/>
      <c r="F188" s="27"/>
      <c r="G188" s="27"/>
      <c r="H188" s="27"/>
      <c r="I188" s="27"/>
      <c r="J188" s="27"/>
      <c r="K188" s="28"/>
      <c r="L188" s="27"/>
    </row>
    <row r="189" spans="1:12" ht="15" customHeight="1" x14ac:dyDescent="0.25">
      <c r="A189" s="29"/>
      <c r="B189" s="30"/>
      <c r="C189" s="58"/>
      <c r="D189" s="69" t="s">
        <v>28</v>
      </c>
      <c r="E189" s="64"/>
      <c r="F189" s="34">
        <f>SUM(F181:F188)</f>
        <v>700</v>
      </c>
      <c r="G189" s="34">
        <f>SUM(G181:G188)</f>
        <v>23.2</v>
      </c>
      <c r="H189" s="34">
        <f>SUM(H181:H188)</f>
        <v>12.4</v>
      </c>
      <c r="I189" s="34">
        <f>SUM(I181:I188)</f>
        <v>123.39999999999999</v>
      </c>
      <c r="J189" s="34">
        <f>SUM(J181:J188)</f>
        <v>642.4</v>
      </c>
      <c r="K189" s="35"/>
      <c r="L189" s="34">
        <f>SUM(L181:L188)</f>
        <v>103.45</v>
      </c>
    </row>
    <row r="190" spans="1:12" ht="15" customHeight="1" x14ac:dyDescent="0.25">
      <c r="A190" s="125">
        <f>A181</f>
        <v>2</v>
      </c>
      <c r="B190" s="126">
        <f>B181</f>
        <v>3</v>
      </c>
      <c r="C190" s="59" t="s">
        <v>29</v>
      </c>
      <c r="D190" s="68" t="s">
        <v>30</v>
      </c>
      <c r="E190" s="99" t="s">
        <v>109</v>
      </c>
      <c r="F190" s="105">
        <v>60</v>
      </c>
      <c r="G190" s="106">
        <v>0.9</v>
      </c>
      <c r="H190" s="107">
        <v>2.4</v>
      </c>
      <c r="I190" s="108">
        <v>4.8</v>
      </c>
      <c r="J190" s="109">
        <v>45.9</v>
      </c>
      <c r="K190" s="110">
        <v>16</v>
      </c>
      <c r="L190" s="92">
        <v>11.56</v>
      </c>
    </row>
    <row r="191" spans="1:12" ht="15" customHeight="1" x14ac:dyDescent="0.25">
      <c r="A191" s="23"/>
      <c r="B191" s="24"/>
      <c r="C191" s="57"/>
      <c r="D191" s="68" t="s">
        <v>31</v>
      </c>
      <c r="E191" s="99" t="s">
        <v>110</v>
      </c>
      <c r="F191" s="105">
        <v>200</v>
      </c>
      <c r="G191" s="106">
        <v>7.2</v>
      </c>
      <c r="H191" s="107">
        <v>9.6999999999999993</v>
      </c>
      <c r="I191" s="108">
        <v>21.3</v>
      </c>
      <c r="J191" s="109">
        <v>208.2</v>
      </c>
      <c r="K191" s="110">
        <v>20</v>
      </c>
      <c r="L191" s="84">
        <v>24.58</v>
      </c>
    </row>
    <row r="192" spans="1:12" ht="15" customHeight="1" x14ac:dyDescent="0.25">
      <c r="A192" s="23"/>
      <c r="B192" s="24"/>
      <c r="C192" s="57"/>
      <c r="D192" s="68" t="s">
        <v>32</v>
      </c>
      <c r="E192" s="99" t="s">
        <v>111</v>
      </c>
      <c r="F192" s="105">
        <v>260</v>
      </c>
      <c r="G192" s="106">
        <v>21.2</v>
      </c>
      <c r="H192" s="107">
        <v>23.9</v>
      </c>
      <c r="I192" s="108">
        <v>38.5</v>
      </c>
      <c r="J192" s="109">
        <v>443.9</v>
      </c>
      <c r="K192" s="110">
        <v>346</v>
      </c>
      <c r="L192" s="84">
        <v>59.07</v>
      </c>
    </row>
    <row r="193" spans="1:12" ht="15" customHeight="1" x14ac:dyDescent="0.25">
      <c r="A193" s="23"/>
      <c r="B193" s="24"/>
      <c r="C193" s="57"/>
      <c r="D193" s="68" t="s">
        <v>33</v>
      </c>
      <c r="E193" s="63"/>
      <c r="F193" s="27"/>
      <c r="G193" s="27"/>
      <c r="H193" s="27"/>
      <c r="I193" s="27"/>
      <c r="J193" s="27"/>
      <c r="K193" s="28"/>
      <c r="L193" s="27"/>
    </row>
    <row r="194" spans="1:12" ht="15" customHeight="1" x14ac:dyDescent="0.25">
      <c r="A194" s="23"/>
      <c r="B194" s="24"/>
      <c r="C194" s="57"/>
      <c r="D194" s="68" t="s">
        <v>34</v>
      </c>
      <c r="E194" s="99" t="s">
        <v>112</v>
      </c>
      <c r="F194" s="105">
        <v>200</v>
      </c>
      <c r="G194" s="106">
        <v>0.2</v>
      </c>
      <c r="H194" s="107">
        <v>0.2</v>
      </c>
      <c r="I194" s="108">
        <v>14.5</v>
      </c>
      <c r="J194" s="109">
        <v>61.5</v>
      </c>
      <c r="K194" s="110">
        <v>528</v>
      </c>
      <c r="L194" s="84">
        <v>9.99</v>
      </c>
    </row>
    <row r="195" spans="1:12" ht="15" customHeight="1" x14ac:dyDescent="0.25">
      <c r="A195" s="23"/>
      <c r="B195" s="24"/>
      <c r="C195" s="57"/>
      <c r="D195" s="68" t="s">
        <v>35</v>
      </c>
      <c r="E195" s="99" t="s">
        <v>62</v>
      </c>
      <c r="F195" s="105">
        <v>55</v>
      </c>
      <c r="G195" s="106">
        <v>3.7</v>
      </c>
      <c r="H195" s="107">
        <v>0.3</v>
      </c>
      <c r="I195" s="108">
        <v>24.3</v>
      </c>
      <c r="J195" s="109">
        <v>114.8</v>
      </c>
      <c r="K195" s="110">
        <v>114</v>
      </c>
      <c r="L195" s="84">
        <v>7.2</v>
      </c>
    </row>
    <row r="196" spans="1:12" ht="15" customHeight="1" x14ac:dyDescent="0.25">
      <c r="A196" s="23"/>
      <c r="B196" s="24"/>
      <c r="C196" s="57"/>
      <c r="D196" s="68" t="s">
        <v>36</v>
      </c>
      <c r="E196" s="99" t="s">
        <v>73</v>
      </c>
      <c r="F196" s="105">
        <v>40</v>
      </c>
      <c r="G196" s="106">
        <v>2.6</v>
      </c>
      <c r="H196" s="107">
        <v>0.4</v>
      </c>
      <c r="I196" s="108">
        <v>17</v>
      </c>
      <c r="J196" s="109">
        <v>81.599999999999994</v>
      </c>
      <c r="K196" s="110">
        <v>115</v>
      </c>
      <c r="L196" s="84">
        <v>3.5</v>
      </c>
    </row>
    <row r="197" spans="1:12" ht="15" customHeight="1" x14ac:dyDescent="0.25">
      <c r="A197" s="23"/>
      <c r="B197" s="24"/>
      <c r="C197" s="57"/>
      <c r="D197" s="68"/>
      <c r="E197" s="63"/>
      <c r="F197" s="27"/>
      <c r="G197" s="27"/>
      <c r="H197" s="27"/>
      <c r="I197" s="27"/>
      <c r="J197" s="27"/>
      <c r="K197" s="28"/>
      <c r="L197" s="27"/>
    </row>
    <row r="198" spans="1:12" ht="15" customHeight="1" x14ac:dyDescent="0.25">
      <c r="A198" s="23"/>
      <c r="B198" s="24"/>
      <c r="C198" s="57"/>
      <c r="D198" s="68"/>
      <c r="E198" s="63"/>
      <c r="F198" s="27"/>
      <c r="G198" s="27"/>
      <c r="H198" s="27"/>
      <c r="I198" s="27"/>
      <c r="J198" s="27"/>
      <c r="K198" s="28"/>
      <c r="L198" s="27"/>
    </row>
    <row r="199" spans="1:12" ht="15" customHeight="1" x14ac:dyDescent="0.25">
      <c r="A199" s="52"/>
      <c r="B199" s="53"/>
      <c r="C199" s="62"/>
      <c r="D199" s="70" t="s">
        <v>28</v>
      </c>
      <c r="E199" s="66"/>
      <c r="F199" s="54">
        <f>SUM(F190:F198)</f>
        <v>815</v>
      </c>
      <c r="G199" s="54">
        <f>SUM(G190:G198)</f>
        <v>35.799999999999997</v>
      </c>
      <c r="H199" s="54">
        <f>SUM(H190:H198)</f>
        <v>36.9</v>
      </c>
      <c r="I199" s="54">
        <f>SUM(I190:I198)</f>
        <v>120.39999999999999</v>
      </c>
      <c r="J199" s="54">
        <f>SUM(J190:J198)</f>
        <v>955.9</v>
      </c>
      <c r="K199" s="55"/>
      <c r="L199" s="54">
        <f>SUM(L190:L198)</f>
        <v>115.9</v>
      </c>
    </row>
    <row r="200" spans="1:12" ht="15" customHeight="1" x14ac:dyDescent="0.25">
      <c r="A200" s="46">
        <f>A181</f>
        <v>2</v>
      </c>
      <c r="B200" s="47">
        <f>B181</f>
        <v>3</v>
      </c>
      <c r="C200" s="60" t="s">
        <v>39</v>
      </c>
      <c r="D200" s="71" t="s">
        <v>40</v>
      </c>
      <c r="E200" s="99" t="s">
        <v>113</v>
      </c>
      <c r="F200" s="105">
        <v>40</v>
      </c>
      <c r="G200" s="106">
        <v>12.7</v>
      </c>
      <c r="H200" s="107">
        <v>15.1</v>
      </c>
      <c r="I200" s="108">
        <v>4.9000000000000004</v>
      </c>
      <c r="J200" s="109">
        <v>214.3</v>
      </c>
      <c r="K200" s="110">
        <v>8</v>
      </c>
      <c r="L200" s="48">
        <v>22.8</v>
      </c>
    </row>
    <row r="201" spans="1:12" ht="15" customHeight="1" x14ac:dyDescent="0.25">
      <c r="A201" s="50"/>
      <c r="B201" s="51"/>
      <c r="C201" s="61"/>
      <c r="D201" s="71" t="s">
        <v>34</v>
      </c>
      <c r="E201" s="99" t="s">
        <v>75</v>
      </c>
      <c r="F201" s="105">
        <v>200</v>
      </c>
      <c r="G201" s="106">
        <v>1.4</v>
      </c>
      <c r="H201" s="107">
        <v>0.4</v>
      </c>
      <c r="I201" s="108">
        <v>22.8</v>
      </c>
      <c r="J201" s="109">
        <v>102</v>
      </c>
      <c r="K201" s="110">
        <v>18</v>
      </c>
      <c r="L201" s="48">
        <v>24</v>
      </c>
    </row>
    <row r="202" spans="1:12" ht="15" customHeight="1" x14ac:dyDescent="0.25">
      <c r="A202" s="50"/>
      <c r="B202" s="51"/>
      <c r="C202" s="61"/>
      <c r="D202" s="72" t="s">
        <v>27</v>
      </c>
      <c r="E202" s="99" t="s">
        <v>45</v>
      </c>
      <c r="F202" s="105">
        <v>100</v>
      </c>
      <c r="G202" s="106">
        <v>0.6</v>
      </c>
      <c r="H202" s="107">
        <v>0.2</v>
      </c>
      <c r="I202" s="108">
        <v>21</v>
      </c>
      <c r="J202" s="109">
        <v>96</v>
      </c>
      <c r="K202" s="110">
        <v>21</v>
      </c>
      <c r="L202" s="48">
        <v>21</v>
      </c>
    </row>
    <row r="203" spans="1:12" ht="15" customHeight="1" x14ac:dyDescent="0.25">
      <c r="A203" s="23"/>
      <c r="B203" s="24"/>
      <c r="C203" s="25"/>
      <c r="D203" s="73"/>
      <c r="E203" s="26"/>
      <c r="F203" s="27"/>
      <c r="G203" s="27"/>
      <c r="H203" s="27"/>
      <c r="I203" s="27"/>
      <c r="J203" s="27"/>
      <c r="K203" s="28"/>
      <c r="L203" s="27"/>
    </row>
    <row r="204" spans="1:12" ht="15" customHeight="1" x14ac:dyDescent="0.25">
      <c r="A204" s="29"/>
      <c r="B204" s="30"/>
      <c r="C204" s="31"/>
      <c r="D204" s="32" t="s">
        <v>28</v>
      </c>
      <c r="E204" s="33"/>
      <c r="F204" s="34">
        <f>SUM(F200:F203)</f>
        <v>340</v>
      </c>
      <c r="G204" s="34">
        <f>SUM(G200:G203)</f>
        <v>14.7</v>
      </c>
      <c r="H204" s="34">
        <f>SUM(H200:H203)</f>
        <v>15.7</v>
      </c>
      <c r="I204" s="34">
        <f>SUM(I200:I203)</f>
        <v>48.7</v>
      </c>
      <c r="J204" s="34">
        <f>SUM(J200:J203)</f>
        <v>412.3</v>
      </c>
      <c r="K204" s="34"/>
      <c r="L204" s="34">
        <f>SUM(L200:L203)</f>
        <v>67.8</v>
      </c>
    </row>
    <row r="205" spans="1:12" ht="15" customHeight="1" thickBot="1" x14ac:dyDescent="0.3">
      <c r="A205" s="38">
        <f>A200</f>
        <v>2</v>
      </c>
      <c r="B205" s="39">
        <f>B200</f>
        <v>3</v>
      </c>
      <c r="C205" s="136" t="s">
        <v>37</v>
      </c>
      <c r="D205" s="137"/>
      <c r="E205" s="40"/>
      <c r="F205" s="41">
        <f>F189+F199+F204</f>
        <v>1855</v>
      </c>
      <c r="G205" s="41">
        <f>G189+G199+G204</f>
        <v>73.7</v>
      </c>
      <c r="H205" s="41">
        <f>H189+H199+H204</f>
        <v>65</v>
      </c>
      <c r="I205" s="41">
        <f>I189+I199+I204</f>
        <v>292.5</v>
      </c>
      <c r="J205" s="41">
        <f>J189+J199+J204</f>
        <v>2010.6</v>
      </c>
      <c r="K205" s="41"/>
      <c r="L205" s="41">
        <f>L189+L199+L204</f>
        <v>287.15000000000003</v>
      </c>
    </row>
    <row r="206" spans="1:12" ht="15" customHeight="1" x14ac:dyDescent="0.25">
      <c r="A206" s="128">
        <v>2</v>
      </c>
      <c r="B206" s="129">
        <v>4</v>
      </c>
      <c r="C206" s="56" t="s">
        <v>23</v>
      </c>
      <c r="D206" s="68" t="s">
        <v>24</v>
      </c>
      <c r="E206" s="99" t="s">
        <v>115</v>
      </c>
      <c r="F206" s="96">
        <v>160</v>
      </c>
      <c r="G206" s="111">
        <v>9.8000000000000007</v>
      </c>
      <c r="H206" s="111">
        <v>13.4</v>
      </c>
      <c r="I206" s="111">
        <v>20.100000000000001</v>
      </c>
      <c r="J206" s="111">
        <v>231.8</v>
      </c>
      <c r="K206" s="111">
        <v>308</v>
      </c>
      <c r="L206" s="21">
        <v>30.16</v>
      </c>
    </row>
    <row r="207" spans="1:12" ht="15" customHeight="1" x14ac:dyDescent="0.25">
      <c r="A207" s="23"/>
      <c r="B207" s="24"/>
      <c r="C207" s="57"/>
      <c r="D207" s="75" t="s">
        <v>25</v>
      </c>
      <c r="E207" s="99" t="s">
        <v>64</v>
      </c>
      <c r="F207" s="96">
        <v>200</v>
      </c>
      <c r="G207" s="111">
        <v>3</v>
      </c>
      <c r="H207" s="111">
        <v>3.1</v>
      </c>
      <c r="I207" s="111">
        <v>11.9</v>
      </c>
      <c r="J207" s="111">
        <v>88.2</v>
      </c>
      <c r="K207" s="111">
        <v>378</v>
      </c>
      <c r="L207" s="27">
        <v>10.87</v>
      </c>
    </row>
    <row r="208" spans="1:12" ht="15" customHeight="1" x14ac:dyDescent="0.25">
      <c r="A208" s="23"/>
      <c r="B208" s="24"/>
      <c r="C208" s="57"/>
      <c r="D208" s="75" t="s">
        <v>26</v>
      </c>
      <c r="E208" s="99" t="s">
        <v>114</v>
      </c>
      <c r="F208" s="96">
        <v>48</v>
      </c>
      <c r="G208" s="111">
        <v>6.8</v>
      </c>
      <c r="H208" s="111">
        <v>4.3</v>
      </c>
      <c r="I208" s="111">
        <v>14.6</v>
      </c>
      <c r="J208" s="111">
        <v>124.4</v>
      </c>
      <c r="K208" s="111">
        <v>4</v>
      </c>
      <c r="L208" s="27">
        <v>81.900000000000006</v>
      </c>
    </row>
    <row r="209" spans="1:12" ht="15" customHeight="1" thickBot="1" x14ac:dyDescent="0.3">
      <c r="A209" s="23"/>
      <c r="B209" s="24"/>
      <c r="C209" s="57"/>
      <c r="D209" s="75" t="s">
        <v>27</v>
      </c>
      <c r="E209" s="99" t="s">
        <v>45</v>
      </c>
      <c r="F209" s="96">
        <v>100</v>
      </c>
      <c r="G209" s="111">
        <v>0.6</v>
      </c>
      <c r="H209" s="111">
        <v>0.2</v>
      </c>
      <c r="I209" s="111">
        <v>21</v>
      </c>
      <c r="J209" s="111">
        <v>96</v>
      </c>
      <c r="K209" s="111">
        <v>21</v>
      </c>
      <c r="L209" s="27">
        <v>21</v>
      </c>
    </row>
    <row r="210" spans="1:12" ht="15" customHeight="1" x14ac:dyDescent="0.25">
      <c r="A210" s="23"/>
      <c r="B210" s="24"/>
      <c r="C210" s="57"/>
      <c r="D210" s="127" t="s">
        <v>34</v>
      </c>
      <c r="E210" s="63" t="s">
        <v>215</v>
      </c>
      <c r="F210" s="27">
        <v>200</v>
      </c>
      <c r="G210" s="123">
        <v>5.0999999999999996</v>
      </c>
      <c r="H210" s="123">
        <v>5.3</v>
      </c>
      <c r="I210" s="124">
        <v>16.899999999999999</v>
      </c>
      <c r="J210" s="123">
        <v>135.1</v>
      </c>
      <c r="K210" s="28">
        <v>386</v>
      </c>
      <c r="L210" s="27">
        <v>42</v>
      </c>
    </row>
    <row r="211" spans="1:12" ht="15" customHeight="1" x14ac:dyDescent="0.25">
      <c r="A211" s="23"/>
      <c r="B211" s="24"/>
      <c r="C211" s="57"/>
      <c r="D211" s="74"/>
      <c r="E211" s="63"/>
      <c r="F211" s="27"/>
      <c r="G211" s="27"/>
      <c r="H211" s="27"/>
      <c r="I211" s="27"/>
      <c r="J211" s="27"/>
      <c r="K211" s="28"/>
      <c r="L211" s="27"/>
    </row>
    <row r="212" spans="1:12" ht="15" customHeight="1" x14ac:dyDescent="0.25">
      <c r="A212" s="23"/>
      <c r="B212" s="24"/>
      <c r="C212" s="57"/>
      <c r="D212" s="74"/>
      <c r="E212" s="63"/>
      <c r="F212" s="27"/>
      <c r="G212" s="27"/>
      <c r="H212" s="27"/>
      <c r="I212" s="27"/>
      <c r="J212" s="27"/>
      <c r="K212" s="28"/>
      <c r="L212" s="27"/>
    </row>
    <row r="213" spans="1:12" ht="15" customHeight="1" x14ac:dyDescent="0.25">
      <c r="A213" s="29"/>
      <c r="B213" s="30"/>
      <c r="C213" s="58"/>
      <c r="D213" s="69" t="s">
        <v>28</v>
      </c>
      <c r="E213" s="64"/>
      <c r="F213" s="34">
        <f>SUM(F206:F212)</f>
        <v>708</v>
      </c>
      <c r="G213" s="34">
        <f>SUM(G206:G212)</f>
        <v>25.300000000000004</v>
      </c>
      <c r="H213" s="34">
        <f>SUM(H206:H212)</f>
        <v>26.3</v>
      </c>
      <c r="I213" s="34">
        <f>SUM(I206:I212)</f>
        <v>84.5</v>
      </c>
      <c r="J213" s="34">
        <f>SUM(J206:J212)</f>
        <v>675.5</v>
      </c>
      <c r="K213" s="35"/>
      <c r="L213" s="34">
        <f>SUM(L206:L212)</f>
        <v>185.93</v>
      </c>
    </row>
    <row r="214" spans="1:12" ht="15" customHeight="1" x14ac:dyDescent="0.25">
      <c r="A214" s="36">
        <f>A206</f>
        <v>2</v>
      </c>
      <c r="B214" s="37">
        <f>B206</f>
        <v>4</v>
      </c>
      <c r="C214" s="59" t="s">
        <v>29</v>
      </c>
      <c r="D214" s="68" t="s">
        <v>30</v>
      </c>
      <c r="E214" s="99" t="s">
        <v>116</v>
      </c>
      <c r="F214" s="96">
        <v>60</v>
      </c>
      <c r="G214" s="111">
        <v>2.4</v>
      </c>
      <c r="H214" s="111">
        <v>2.2000000000000002</v>
      </c>
      <c r="I214" s="111">
        <v>3.6</v>
      </c>
      <c r="J214" s="111">
        <v>43.8</v>
      </c>
      <c r="K214" s="111">
        <v>3</v>
      </c>
      <c r="L214" s="101">
        <v>9.7200000000000006</v>
      </c>
    </row>
    <row r="215" spans="1:12" ht="15" customHeight="1" x14ac:dyDescent="0.25">
      <c r="A215" s="23"/>
      <c r="B215" s="24"/>
      <c r="C215" s="57"/>
      <c r="D215" s="68" t="s">
        <v>31</v>
      </c>
      <c r="E215" s="99" t="s">
        <v>117</v>
      </c>
      <c r="F215" s="96">
        <v>200</v>
      </c>
      <c r="G215" s="111">
        <v>3.9</v>
      </c>
      <c r="H215" s="111">
        <v>3.6</v>
      </c>
      <c r="I215" s="111">
        <v>16</v>
      </c>
      <c r="J215" s="111">
        <v>165.9</v>
      </c>
      <c r="K215" s="111">
        <v>156</v>
      </c>
      <c r="L215" s="102">
        <v>22.17</v>
      </c>
    </row>
    <row r="216" spans="1:12" ht="15" customHeight="1" x14ac:dyDescent="0.25">
      <c r="A216" s="23"/>
      <c r="B216" s="24"/>
      <c r="C216" s="57"/>
      <c r="D216" s="68" t="s">
        <v>32</v>
      </c>
      <c r="E216" s="99" t="s">
        <v>118</v>
      </c>
      <c r="F216" s="96">
        <v>110</v>
      </c>
      <c r="G216" s="111">
        <v>18.5</v>
      </c>
      <c r="H216" s="111">
        <v>22.6</v>
      </c>
      <c r="I216" s="111">
        <v>12.5</v>
      </c>
      <c r="J216" s="111">
        <v>287.39999999999998</v>
      </c>
      <c r="K216" s="111">
        <v>410</v>
      </c>
      <c r="L216" s="102">
        <v>75.59</v>
      </c>
    </row>
    <row r="217" spans="1:12" ht="15" customHeight="1" x14ac:dyDescent="0.25">
      <c r="A217" s="23"/>
      <c r="B217" s="24"/>
      <c r="C217" s="57"/>
      <c r="D217" s="68" t="s">
        <v>33</v>
      </c>
      <c r="E217" s="99" t="s">
        <v>60</v>
      </c>
      <c r="F217" s="96">
        <v>150</v>
      </c>
      <c r="G217" s="111">
        <v>4.0999999999999996</v>
      </c>
      <c r="H217" s="111">
        <v>11</v>
      </c>
      <c r="I217" s="111">
        <v>39.200000000000003</v>
      </c>
      <c r="J217" s="111">
        <v>211.7</v>
      </c>
      <c r="K217" s="111">
        <v>300</v>
      </c>
      <c r="L217" s="102">
        <v>15</v>
      </c>
    </row>
    <row r="218" spans="1:12" ht="15" customHeight="1" x14ac:dyDescent="0.25">
      <c r="A218" s="23"/>
      <c r="B218" s="24"/>
      <c r="C218" s="57"/>
      <c r="D218" s="68" t="s">
        <v>34</v>
      </c>
      <c r="E218" s="99" t="s">
        <v>75</v>
      </c>
      <c r="F218" s="96">
        <v>200</v>
      </c>
      <c r="G218" s="111">
        <v>1.4</v>
      </c>
      <c r="H218" s="111">
        <v>0.4</v>
      </c>
      <c r="I218" s="111">
        <v>22.8</v>
      </c>
      <c r="J218" s="111">
        <v>102</v>
      </c>
      <c r="K218" s="111">
        <v>18</v>
      </c>
      <c r="L218" s="102">
        <v>24</v>
      </c>
    </row>
    <row r="219" spans="1:12" ht="15" customHeight="1" x14ac:dyDescent="0.25">
      <c r="A219" s="23"/>
      <c r="B219" s="24"/>
      <c r="C219" s="57"/>
      <c r="D219" s="68" t="s">
        <v>35</v>
      </c>
      <c r="E219" s="99" t="s">
        <v>62</v>
      </c>
      <c r="F219" s="96">
        <v>55</v>
      </c>
      <c r="G219" s="111">
        <v>3.7</v>
      </c>
      <c r="H219" s="111">
        <v>0.3</v>
      </c>
      <c r="I219" s="111">
        <v>24.3</v>
      </c>
      <c r="J219" s="111">
        <v>114.8</v>
      </c>
      <c r="K219" s="111">
        <v>114</v>
      </c>
      <c r="L219" s="84">
        <v>7.2</v>
      </c>
    </row>
    <row r="220" spans="1:12" ht="15" customHeight="1" x14ac:dyDescent="0.25">
      <c r="A220" s="23"/>
      <c r="B220" s="24"/>
      <c r="C220" s="57"/>
      <c r="D220" s="68" t="s">
        <v>36</v>
      </c>
      <c r="E220" s="99" t="s">
        <v>73</v>
      </c>
      <c r="F220" s="96">
        <v>40</v>
      </c>
      <c r="G220" s="111">
        <v>2.6</v>
      </c>
      <c r="H220" s="111">
        <v>0.4</v>
      </c>
      <c r="I220" s="111">
        <v>17</v>
      </c>
      <c r="J220" s="111">
        <v>81.599999999999994</v>
      </c>
      <c r="K220" s="111">
        <v>115</v>
      </c>
      <c r="L220" s="84">
        <v>3.5</v>
      </c>
    </row>
    <row r="221" spans="1:12" ht="15" customHeight="1" x14ac:dyDescent="0.25">
      <c r="A221" s="23"/>
      <c r="B221" s="24"/>
      <c r="C221" s="57"/>
      <c r="D221" s="68"/>
      <c r="E221" s="63"/>
      <c r="F221" s="27"/>
      <c r="G221" s="27"/>
      <c r="H221" s="27"/>
      <c r="I221" s="27"/>
      <c r="J221" s="27"/>
      <c r="K221" s="28"/>
      <c r="L221" s="27"/>
    </row>
    <row r="222" spans="1:12" ht="15" customHeight="1" x14ac:dyDescent="0.25">
      <c r="A222" s="23"/>
      <c r="B222" s="24"/>
      <c r="C222" s="57"/>
      <c r="D222" s="68"/>
      <c r="E222" s="63"/>
      <c r="F222" s="27"/>
      <c r="G222" s="27"/>
      <c r="H222" s="27"/>
      <c r="I222" s="27"/>
      <c r="J222" s="27"/>
      <c r="K222" s="28"/>
      <c r="L222" s="27"/>
    </row>
    <row r="223" spans="1:12" ht="15" customHeight="1" x14ac:dyDescent="0.25">
      <c r="A223" s="52"/>
      <c r="B223" s="53"/>
      <c r="C223" s="62"/>
      <c r="D223" s="70" t="s">
        <v>28</v>
      </c>
      <c r="E223" s="66"/>
      <c r="F223" s="54">
        <f>SUM(F214:F222)</f>
        <v>815</v>
      </c>
      <c r="G223" s="54">
        <f>SUM(G214:G222)</f>
        <v>36.6</v>
      </c>
      <c r="H223" s="54">
        <f>SUM(H214:H222)</f>
        <v>40.5</v>
      </c>
      <c r="I223" s="54">
        <f>SUM(I214:I222)</f>
        <v>135.4</v>
      </c>
      <c r="J223" s="54">
        <f>SUM(J214:J222)</f>
        <v>1007.1999999999999</v>
      </c>
      <c r="K223" s="55"/>
      <c r="L223" s="54">
        <f>SUM(L214:L222)</f>
        <v>157.18</v>
      </c>
    </row>
    <row r="224" spans="1:12" ht="15" customHeight="1" x14ac:dyDescent="0.25">
      <c r="A224" s="46">
        <f>A206</f>
        <v>2</v>
      </c>
      <c r="B224" s="47">
        <f>B206</f>
        <v>4</v>
      </c>
      <c r="C224" s="60" t="s">
        <v>39</v>
      </c>
      <c r="D224" s="71" t="s">
        <v>40</v>
      </c>
      <c r="E224" s="99" t="s">
        <v>119</v>
      </c>
      <c r="F224" s="96">
        <v>170</v>
      </c>
      <c r="G224" s="111">
        <v>14.4</v>
      </c>
      <c r="H224" s="111">
        <v>15.6</v>
      </c>
      <c r="I224" s="111">
        <v>40.4</v>
      </c>
      <c r="J224" s="111">
        <v>328.2</v>
      </c>
      <c r="K224" s="111">
        <v>319</v>
      </c>
      <c r="L224" s="48">
        <v>106.2</v>
      </c>
    </row>
    <row r="225" spans="1:12" ht="15" customHeight="1" x14ac:dyDescent="0.25">
      <c r="A225" s="50"/>
      <c r="B225" s="51"/>
      <c r="C225" s="61"/>
      <c r="D225" s="71" t="s">
        <v>34</v>
      </c>
      <c r="E225" s="99" t="s">
        <v>78</v>
      </c>
      <c r="F225" s="96">
        <v>200</v>
      </c>
      <c r="G225" s="111">
        <v>0.8</v>
      </c>
      <c r="H225" s="111">
        <v>0.2</v>
      </c>
      <c r="I225" s="111">
        <v>10.3</v>
      </c>
      <c r="J225" s="111">
        <v>77.099999999999994</v>
      </c>
      <c r="K225" s="111">
        <v>377</v>
      </c>
      <c r="L225" s="48">
        <v>4.5</v>
      </c>
    </row>
    <row r="226" spans="1:12" ht="15" customHeight="1" x14ac:dyDescent="0.25">
      <c r="A226" s="50"/>
      <c r="B226" s="51"/>
      <c r="C226" s="61"/>
      <c r="D226" s="72" t="s">
        <v>27</v>
      </c>
      <c r="E226" s="65"/>
      <c r="F226" s="48"/>
      <c r="G226" s="48"/>
      <c r="H226" s="48"/>
      <c r="I226" s="48"/>
      <c r="J226" s="48"/>
      <c r="K226" s="49"/>
      <c r="L226" s="48"/>
    </row>
    <row r="227" spans="1:12" ht="15" customHeight="1" x14ac:dyDescent="0.25">
      <c r="A227" s="23"/>
      <c r="B227" s="24"/>
      <c r="C227" s="25"/>
      <c r="D227" s="73"/>
      <c r="E227" s="26"/>
      <c r="F227" s="27"/>
      <c r="G227" s="27"/>
      <c r="H227" s="27"/>
      <c r="I227" s="27"/>
      <c r="J227" s="27"/>
      <c r="K227" s="28"/>
      <c r="L227" s="27"/>
    </row>
    <row r="228" spans="1:12" ht="15" customHeight="1" x14ac:dyDescent="0.25">
      <c r="A228" s="29"/>
      <c r="B228" s="30"/>
      <c r="C228" s="31"/>
      <c r="D228" s="32" t="s">
        <v>28</v>
      </c>
      <c r="E228" s="33"/>
      <c r="F228" s="34">
        <f>SUM(F224:F227)</f>
        <v>370</v>
      </c>
      <c r="G228" s="34">
        <f>SUM(G224:G227)</f>
        <v>15.200000000000001</v>
      </c>
      <c r="H228" s="34">
        <f>SUM(H224:H227)</f>
        <v>15.799999999999999</v>
      </c>
      <c r="I228" s="34">
        <f>SUM(I224:I227)</f>
        <v>50.7</v>
      </c>
      <c r="J228" s="34">
        <f>SUM(J224:J227)</f>
        <v>405.29999999999995</v>
      </c>
      <c r="K228" s="34"/>
      <c r="L228" s="34">
        <f>SUM(L224:L227)</f>
        <v>110.7</v>
      </c>
    </row>
    <row r="229" spans="1:12" ht="15" customHeight="1" thickBot="1" x14ac:dyDescent="0.3">
      <c r="A229" s="42">
        <f>A224</f>
        <v>2</v>
      </c>
      <c r="B229" s="42">
        <f>B224</f>
        <v>4</v>
      </c>
      <c r="C229" s="136" t="s">
        <v>37</v>
      </c>
      <c r="D229" s="137"/>
      <c r="E229" s="40"/>
      <c r="F229" s="41">
        <f>F213+F223+F228</f>
        <v>1893</v>
      </c>
      <c r="G229" s="41">
        <f>G213+G223+G228</f>
        <v>77.100000000000009</v>
      </c>
      <c r="H229" s="41">
        <f>H213+H223+H228</f>
        <v>82.6</v>
      </c>
      <c r="I229" s="41">
        <f>I213+I223+I228</f>
        <v>270.60000000000002</v>
      </c>
      <c r="J229" s="41">
        <f>J213+J223+J228</f>
        <v>2088</v>
      </c>
      <c r="K229" s="41"/>
      <c r="L229" s="41">
        <f>L213+L223+L228</f>
        <v>453.81</v>
      </c>
    </row>
    <row r="230" spans="1:12" ht="15" customHeight="1" x14ac:dyDescent="0.25">
      <c r="A230" s="128">
        <v>2</v>
      </c>
      <c r="B230" s="129">
        <v>5</v>
      </c>
      <c r="C230" s="56" t="s">
        <v>23</v>
      </c>
      <c r="D230" s="68" t="s">
        <v>24</v>
      </c>
      <c r="E230" s="99" t="s">
        <v>120</v>
      </c>
      <c r="F230" s="96">
        <v>150</v>
      </c>
      <c r="G230" s="111">
        <v>8.3000000000000007</v>
      </c>
      <c r="H230" s="111">
        <v>5.2</v>
      </c>
      <c r="I230" s="111">
        <v>15.9</v>
      </c>
      <c r="J230" s="111">
        <v>193.5</v>
      </c>
      <c r="K230" s="111">
        <v>267</v>
      </c>
      <c r="L230" s="21">
        <v>15.9</v>
      </c>
    </row>
    <row r="231" spans="1:12" ht="15" customHeight="1" x14ac:dyDescent="0.25">
      <c r="A231" s="23"/>
      <c r="B231" s="24"/>
      <c r="C231" s="57"/>
      <c r="D231" s="68" t="s">
        <v>24</v>
      </c>
      <c r="E231" s="63"/>
      <c r="F231" s="27"/>
      <c r="G231" s="27"/>
      <c r="H231" s="27"/>
      <c r="I231" s="27"/>
      <c r="J231" s="27"/>
      <c r="K231" s="28"/>
      <c r="L231" s="27"/>
    </row>
    <row r="232" spans="1:12" ht="15" customHeight="1" x14ac:dyDescent="0.25">
      <c r="A232" s="23"/>
      <c r="B232" s="24"/>
      <c r="C232" s="57"/>
      <c r="D232" s="75" t="s">
        <v>25</v>
      </c>
      <c r="E232" s="99" t="s">
        <v>66</v>
      </c>
      <c r="F232" s="96">
        <v>200</v>
      </c>
      <c r="G232" s="111">
        <v>4.9000000000000004</v>
      </c>
      <c r="H232" s="111">
        <v>4.7</v>
      </c>
      <c r="I232" s="111">
        <v>19.899999999999999</v>
      </c>
      <c r="J232" s="111">
        <v>141.6</v>
      </c>
      <c r="K232" s="111">
        <v>379</v>
      </c>
      <c r="L232" s="27">
        <v>19.899999999999999</v>
      </c>
    </row>
    <row r="233" spans="1:12" ht="15" customHeight="1" x14ac:dyDescent="0.25">
      <c r="A233" s="23"/>
      <c r="B233" s="24"/>
      <c r="C233" s="57"/>
      <c r="D233" s="75" t="s">
        <v>26</v>
      </c>
      <c r="E233" s="99" t="s">
        <v>77</v>
      </c>
      <c r="F233" s="96">
        <v>50</v>
      </c>
      <c r="G233" s="111">
        <v>6.5</v>
      </c>
      <c r="H233" s="111">
        <v>10.9</v>
      </c>
      <c r="I233" s="111">
        <v>10.8</v>
      </c>
      <c r="J233" s="111">
        <v>109.3</v>
      </c>
      <c r="K233" s="111">
        <v>96</v>
      </c>
      <c r="L233" s="27">
        <v>10.8</v>
      </c>
    </row>
    <row r="234" spans="1:12" ht="15" customHeight="1" thickBot="1" x14ac:dyDescent="0.3">
      <c r="A234" s="23"/>
      <c r="B234" s="24"/>
      <c r="C234" s="57"/>
      <c r="D234" s="75" t="s">
        <v>27</v>
      </c>
      <c r="E234" s="99" t="s">
        <v>45</v>
      </c>
      <c r="F234" s="96">
        <v>100</v>
      </c>
      <c r="G234" s="111">
        <v>0.6</v>
      </c>
      <c r="H234" s="111">
        <v>0.2</v>
      </c>
      <c r="I234" s="111">
        <v>21</v>
      </c>
      <c r="J234" s="111">
        <v>96</v>
      </c>
      <c r="K234" s="111">
        <v>21</v>
      </c>
      <c r="L234" s="27">
        <v>21</v>
      </c>
    </row>
    <row r="235" spans="1:12" ht="15" customHeight="1" x14ac:dyDescent="0.25">
      <c r="A235" s="23"/>
      <c r="B235" s="24"/>
      <c r="C235" s="57"/>
      <c r="D235" s="127" t="s">
        <v>34</v>
      </c>
      <c r="E235" s="76" t="s">
        <v>216</v>
      </c>
      <c r="F235" s="27">
        <v>200</v>
      </c>
      <c r="G235" s="123">
        <v>5.0999999999999996</v>
      </c>
      <c r="H235" s="123">
        <v>5.3</v>
      </c>
      <c r="I235" s="124">
        <v>16.899999999999999</v>
      </c>
      <c r="J235" s="123">
        <v>135.1</v>
      </c>
      <c r="K235" s="28">
        <v>386</v>
      </c>
      <c r="L235" s="27">
        <v>42</v>
      </c>
    </row>
    <row r="236" spans="1:12" ht="15" customHeight="1" x14ac:dyDescent="0.25">
      <c r="A236" s="23"/>
      <c r="B236" s="24"/>
      <c r="C236" s="57"/>
      <c r="D236" s="74"/>
      <c r="E236" s="63"/>
      <c r="F236" s="27"/>
      <c r="G236" s="27"/>
      <c r="H236" s="27"/>
      <c r="I236" s="27"/>
      <c r="J236" s="27"/>
      <c r="K236" s="28"/>
      <c r="L236" s="27"/>
    </row>
    <row r="237" spans="1:12" ht="15" customHeight="1" x14ac:dyDescent="0.25">
      <c r="A237" s="23"/>
      <c r="B237" s="24"/>
      <c r="C237" s="57"/>
      <c r="D237" s="74"/>
      <c r="E237" s="63"/>
      <c r="F237" s="27"/>
      <c r="G237" s="27"/>
      <c r="H237" s="27"/>
      <c r="I237" s="27"/>
      <c r="J237" s="27"/>
      <c r="K237" s="28"/>
      <c r="L237" s="27"/>
    </row>
    <row r="238" spans="1:12" ht="15" customHeight="1" x14ac:dyDescent="0.25">
      <c r="A238" s="29"/>
      <c r="B238" s="30"/>
      <c r="C238" s="58"/>
      <c r="D238" s="69" t="s">
        <v>28</v>
      </c>
      <c r="E238" s="64"/>
      <c r="F238" s="34">
        <f>SUM(F230:F237)</f>
        <v>700</v>
      </c>
      <c r="G238" s="34">
        <f>SUM(G230:G237)</f>
        <v>25.400000000000006</v>
      </c>
      <c r="H238" s="34">
        <f>SUM(H230:H237)</f>
        <v>26.3</v>
      </c>
      <c r="I238" s="34">
        <f>SUM(I230:I237)</f>
        <v>84.5</v>
      </c>
      <c r="J238" s="34">
        <f>SUM(J230:J237)</f>
        <v>675.50000000000011</v>
      </c>
      <c r="K238" s="35"/>
      <c r="L238" s="34">
        <f>SUM(L230:L237)</f>
        <v>109.6</v>
      </c>
    </row>
    <row r="239" spans="1:12" ht="15" customHeight="1" x14ac:dyDescent="0.25">
      <c r="A239" s="36">
        <f>A230</f>
        <v>2</v>
      </c>
      <c r="B239" s="37">
        <f>B230</f>
        <v>5</v>
      </c>
      <c r="C239" s="59" t="s">
        <v>29</v>
      </c>
      <c r="D239" s="68" t="s">
        <v>30</v>
      </c>
      <c r="E239" s="99" t="s">
        <v>130</v>
      </c>
      <c r="F239" s="96">
        <v>60</v>
      </c>
      <c r="G239" s="111">
        <v>0.6</v>
      </c>
      <c r="H239" s="111">
        <v>1.9</v>
      </c>
      <c r="I239" s="111">
        <v>2.2000000000000002</v>
      </c>
      <c r="J239" s="111">
        <v>29</v>
      </c>
      <c r="K239" s="111">
        <v>24</v>
      </c>
      <c r="L239" s="101">
        <v>15.14</v>
      </c>
    </row>
    <row r="240" spans="1:12" ht="15" customHeight="1" x14ac:dyDescent="0.25">
      <c r="A240" s="23"/>
      <c r="B240" s="24"/>
      <c r="C240" s="57"/>
      <c r="D240" s="68" t="s">
        <v>31</v>
      </c>
      <c r="E240" s="99" t="s">
        <v>131</v>
      </c>
      <c r="F240" s="96">
        <v>200</v>
      </c>
      <c r="G240" s="111">
        <v>5.7</v>
      </c>
      <c r="H240" s="111">
        <v>8.1999999999999993</v>
      </c>
      <c r="I240" s="111">
        <v>12.8</v>
      </c>
      <c r="J240" s="111">
        <v>253.6</v>
      </c>
      <c r="K240" s="111">
        <v>141</v>
      </c>
      <c r="L240" s="102">
        <v>23.58</v>
      </c>
    </row>
    <row r="241" spans="1:12" ht="15" customHeight="1" x14ac:dyDescent="0.25">
      <c r="A241" s="23"/>
      <c r="B241" s="24"/>
      <c r="C241" s="57"/>
      <c r="D241" s="68" t="s">
        <v>32</v>
      </c>
      <c r="E241" s="99" t="s">
        <v>132</v>
      </c>
      <c r="F241" s="96">
        <v>280</v>
      </c>
      <c r="G241" s="111">
        <v>22.9</v>
      </c>
      <c r="H241" s="111">
        <v>26.1</v>
      </c>
      <c r="I241" s="111">
        <v>43.3</v>
      </c>
      <c r="J241" s="111">
        <v>394.3</v>
      </c>
      <c r="K241" s="111">
        <v>379</v>
      </c>
      <c r="L241" s="102">
        <v>118.45</v>
      </c>
    </row>
    <row r="242" spans="1:12" ht="15" customHeight="1" x14ac:dyDescent="0.25">
      <c r="A242" s="23"/>
      <c r="B242" s="24"/>
      <c r="C242" s="57"/>
      <c r="D242" s="68" t="s">
        <v>33</v>
      </c>
      <c r="E242" s="63"/>
      <c r="F242" s="27"/>
      <c r="G242" s="27"/>
      <c r="H242" s="27"/>
      <c r="I242" s="27"/>
      <c r="J242" s="27"/>
      <c r="K242" s="28"/>
      <c r="L242" s="27"/>
    </row>
    <row r="243" spans="1:12" ht="15" customHeight="1" x14ac:dyDescent="0.25">
      <c r="A243" s="23"/>
      <c r="B243" s="24"/>
      <c r="C243" s="57"/>
      <c r="D243" s="68" t="s">
        <v>34</v>
      </c>
      <c r="E243" s="99" t="s">
        <v>49</v>
      </c>
      <c r="F243" s="96">
        <v>200</v>
      </c>
      <c r="G243" s="111">
        <v>0.2</v>
      </c>
      <c r="H243" s="111"/>
      <c r="I243" s="111">
        <v>20.8</v>
      </c>
      <c r="J243" s="111">
        <v>82.6</v>
      </c>
      <c r="K243" s="111">
        <v>527</v>
      </c>
      <c r="L243" s="102">
        <v>8.6</v>
      </c>
    </row>
    <row r="244" spans="1:12" ht="15" customHeight="1" x14ac:dyDescent="0.25">
      <c r="A244" s="23"/>
      <c r="B244" s="24"/>
      <c r="C244" s="57"/>
      <c r="D244" s="68" t="s">
        <v>35</v>
      </c>
      <c r="E244" s="99" t="s">
        <v>62</v>
      </c>
      <c r="F244" s="96">
        <v>55</v>
      </c>
      <c r="G244" s="111">
        <v>3.7</v>
      </c>
      <c r="H244" s="111">
        <v>0.3</v>
      </c>
      <c r="I244" s="111">
        <v>24.3</v>
      </c>
      <c r="J244" s="111">
        <v>114.8</v>
      </c>
      <c r="K244" s="111">
        <v>114</v>
      </c>
      <c r="L244" s="84">
        <v>7.2</v>
      </c>
    </row>
    <row r="245" spans="1:12" ht="15" customHeight="1" x14ac:dyDescent="0.25">
      <c r="A245" s="23"/>
      <c r="B245" s="24"/>
      <c r="C245" s="57"/>
      <c r="D245" s="68" t="s">
        <v>36</v>
      </c>
      <c r="E245" s="99" t="s">
        <v>73</v>
      </c>
      <c r="F245" s="96">
        <v>40</v>
      </c>
      <c r="G245" s="111">
        <v>2.6</v>
      </c>
      <c r="H245" s="111">
        <v>0.4</v>
      </c>
      <c r="I245" s="111">
        <v>17</v>
      </c>
      <c r="J245" s="111">
        <v>81.599999999999994</v>
      </c>
      <c r="K245" s="111">
        <v>115</v>
      </c>
      <c r="L245" s="84">
        <v>3.5</v>
      </c>
    </row>
    <row r="246" spans="1:12" ht="15" customHeight="1" x14ac:dyDescent="0.25">
      <c r="A246" s="23"/>
      <c r="B246" s="24"/>
      <c r="C246" s="57"/>
      <c r="D246" s="68"/>
      <c r="E246" s="63"/>
      <c r="F246" s="27"/>
      <c r="G246" s="27"/>
      <c r="H246" s="27"/>
      <c r="I246" s="27"/>
      <c r="J246" s="27"/>
      <c r="K246" s="28"/>
      <c r="L246" s="27"/>
    </row>
    <row r="247" spans="1:12" ht="15" customHeight="1" x14ac:dyDescent="0.25">
      <c r="A247" s="23"/>
      <c r="B247" s="24"/>
      <c r="C247" s="57"/>
      <c r="D247" s="68"/>
      <c r="E247" s="63"/>
      <c r="F247" s="27"/>
      <c r="G247" s="27"/>
      <c r="H247" s="27"/>
      <c r="I247" s="27"/>
      <c r="J247" s="27"/>
      <c r="K247" s="28"/>
      <c r="L247" s="27"/>
    </row>
    <row r="248" spans="1:12" ht="15" customHeight="1" x14ac:dyDescent="0.25">
      <c r="A248" s="52"/>
      <c r="B248" s="53"/>
      <c r="C248" s="62"/>
      <c r="D248" s="70" t="s">
        <v>28</v>
      </c>
      <c r="E248" s="66"/>
      <c r="F248" s="54">
        <f>SUM(F239:F247)</f>
        <v>835</v>
      </c>
      <c r="G248" s="54">
        <f>SUM(G239:G247)</f>
        <v>35.700000000000003</v>
      </c>
      <c r="H248" s="54">
        <f>SUM(H239:H247)</f>
        <v>36.9</v>
      </c>
      <c r="I248" s="54">
        <f>SUM(I239:I247)</f>
        <v>120.39999999999999</v>
      </c>
      <c r="J248" s="54">
        <f>SUM(J239:J247)</f>
        <v>955.90000000000009</v>
      </c>
      <c r="K248" s="55"/>
      <c r="L248" s="54">
        <f>SUM(L239:L247)</f>
        <v>176.47</v>
      </c>
    </row>
    <row r="249" spans="1:12" ht="15" customHeight="1" x14ac:dyDescent="0.25">
      <c r="A249" s="46">
        <f>A230</f>
        <v>2</v>
      </c>
      <c r="B249" s="47">
        <f>B230</f>
        <v>5</v>
      </c>
      <c r="C249" s="60" t="s">
        <v>39</v>
      </c>
      <c r="D249" s="71" t="s">
        <v>40</v>
      </c>
      <c r="E249" s="99" t="s">
        <v>133</v>
      </c>
      <c r="F249" s="96" t="s">
        <v>124</v>
      </c>
      <c r="G249" s="111" t="s">
        <v>134</v>
      </c>
      <c r="H249" s="111" t="s">
        <v>135</v>
      </c>
      <c r="I249" s="111" t="s">
        <v>136</v>
      </c>
      <c r="J249" s="111" t="s">
        <v>137</v>
      </c>
      <c r="K249" s="111">
        <v>706</v>
      </c>
      <c r="L249" s="48">
        <v>28.5</v>
      </c>
    </row>
    <row r="250" spans="1:12" ht="15" customHeight="1" x14ac:dyDescent="0.25">
      <c r="A250" s="50"/>
      <c r="B250" s="51"/>
      <c r="C250" s="61"/>
      <c r="D250" s="71" t="s">
        <v>34</v>
      </c>
      <c r="E250" s="99" t="s">
        <v>53</v>
      </c>
      <c r="F250" s="96" t="s">
        <v>122</v>
      </c>
      <c r="G250" s="111" t="s">
        <v>138</v>
      </c>
      <c r="H250" s="111" t="s">
        <v>139</v>
      </c>
      <c r="I250" s="111" t="s">
        <v>140</v>
      </c>
      <c r="J250" s="111" t="s">
        <v>141</v>
      </c>
      <c r="K250" s="111">
        <v>534</v>
      </c>
      <c r="L250" s="48">
        <v>22</v>
      </c>
    </row>
    <row r="251" spans="1:12" ht="15" customHeight="1" x14ac:dyDescent="0.25">
      <c r="A251" s="50"/>
      <c r="B251" s="51"/>
      <c r="C251" s="61"/>
      <c r="D251" s="72" t="s">
        <v>27</v>
      </c>
      <c r="E251" s="99" t="s">
        <v>45</v>
      </c>
      <c r="F251" s="96" t="s">
        <v>125</v>
      </c>
      <c r="G251" s="111" t="s">
        <v>126</v>
      </c>
      <c r="H251" s="111" t="s">
        <v>127</v>
      </c>
      <c r="I251" s="111" t="s">
        <v>128</v>
      </c>
      <c r="J251" s="111" t="s">
        <v>129</v>
      </c>
      <c r="K251" s="111">
        <v>21</v>
      </c>
      <c r="L251" s="48">
        <v>21</v>
      </c>
    </row>
    <row r="252" spans="1:12" ht="15" customHeight="1" x14ac:dyDescent="0.25">
      <c r="A252" s="23"/>
      <c r="B252" s="24"/>
      <c r="C252" s="25"/>
      <c r="D252" s="73"/>
      <c r="E252" s="26"/>
      <c r="F252" s="27"/>
      <c r="G252" s="27"/>
      <c r="H252" s="27"/>
      <c r="I252" s="27"/>
      <c r="J252" s="27"/>
      <c r="K252" s="28"/>
      <c r="L252" s="27"/>
    </row>
    <row r="253" spans="1:12" ht="15" customHeight="1" x14ac:dyDescent="0.25">
      <c r="A253" s="29"/>
      <c r="B253" s="30"/>
      <c r="C253" s="31"/>
      <c r="D253" s="32" t="s">
        <v>28</v>
      </c>
      <c r="E253" s="33"/>
      <c r="F253" s="34">
        <f>SUM(F249:F252)</f>
        <v>0</v>
      </c>
      <c r="G253" s="34">
        <f>SUM(G249:G252)</f>
        <v>0</v>
      </c>
      <c r="H253" s="34">
        <f>SUM(H249:H252)</f>
        <v>0</v>
      </c>
      <c r="I253" s="34">
        <f>SUM(I249:I252)</f>
        <v>0</v>
      </c>
      <c r="J253" s="34">
        <f>SUM(J249:J252)</f>
        <v>0</v>
      </c>
      <c r="K253" s="34"/>
      <c r="L253" s="34">
        <f>SUM(L249:L252)</f>
        <v>71.5</v>
      </c>
    </row>
    <row r="254" spans="1:12" ht="15" customHeight="1" thickBot="1" x14ac:dyDescent="0.3">
      <c r="A254" s="38">
        <f>A249</f>
        <v>2</v>
      </c>
      <c r="B254" s="39">
        <f>B249</f>
        <v>5</v>
      </c>
      <c r="C254" s="136" t="s">
        <v>37</v>
      </c>
      <c r="D254" s="137"/>
      <c r="E254" s="40"/>
      <c r="F254" s="41">
        <f>F238+F248+F253</f>
        <v>1535</v>
      </c>
      <c r="G254" s="41">
        <f>G238+G248+G253</f>
        <v>61.100000000000009</v>
      </c>
      <c r="H254" s="41">
        <f>H238+H248+H253</f>
        <v>63.2</v>
      </c>
      <c r="I254" s="41">
        <f>I238+I248+I253</f>
        <v>204.89999999999998</v>
      </c>
      <c r="J254" s="41">
        <f>J238+J248+J253</f>
        <v>1631.4</v>
      </c>
      <c r="K254" s="41"/>
      <c r="L254" s="41">
        <f>L238+L248+L253</f>
        <v>357.57</v>
      </c>
    </row>
    <row r="255" spans="1:12" ht="15" customHeight="1" x14ac:dyDescent="0.25">
      <c r="A255" s="128">
        <v>3</v>
      </c>
      <c r="B255" s="129">
        <v>1</v>
      </c>
      <c r="C255" s="56" t="s">
        <v>23</v>
      </c>
      <c r="D255" s="68" t="s">
        <v>24</v>
      </c>
      <c r="E255" s="112" t="s">
        <v>219</v>
      </c>
      <c r="F255" s="113">
        <v>200</v>
      </c>
      <c r="G255" s="114">
        <v>17.8</v>
      </c>
      <c r="H255" s="114">
        <v>20.5</v>
      </c>
      <c r="I255" s="114">
        <v>29</v>
      </c>
      <c r="J255" s="98">
        <v>332.9</v>
      </c>
      <c r="K255" s="22">
        <v>281</v>
      </c>
      <c r="L255" s="21">
        <v>27.28</v>
      </c>
    </row>
    <row r="256" spans="1:12" ht="15" customHeight="1" x14ac:dyDescent="0.25">
      <c r="A256" s="23"/>
      <c r="B256" s="24"/>
      <c r="C256" s="57"/>
      <c r="D256" s="68" t="s">
        <v>24</v>
      </c>
      <c r="E256" s="63"/>
      <c r="F256" s="27"/>
      <c r="G256" s="27"/>
      <c r="H256" s="27"/>
      <c r="I256" s="27"/>
      <c r="J256" s="27"/>
      <c r="K256" s="28"/>
      <c r="L256" s="27"/>
    </row>
    <row r="257" spans="1:12" ht="15" customHeight="1" x14ac:dyDescent="0.25">
      <c r="A257" s="23"/>
      <c r="B257" s="24"/>
      <c r="C257" s="57"/>
      <c r="D257" s="75" t="s">
        <v>25</v>
      </c>
      <c r="E257" s="112" t="s">
        <v>218</v>
      </c>
      <c r="F257" s="113">
        <v>200</v>
      </c>
      <c r="G257" s="114">
        <v>0.8</v>
      </c>
      <c r="H257" s="114">
        <v>0.2</v>
      </c>
      <c r="I257" s="114">
        <v>10.3</v>
      </c>
      <c r="J257" s="98">
        <v>77.099999999999994</v>
      </c>
      <c r="K257" s="111">
        <v>377</v>
      </c>
      <c r="L257" s="27">
        <v>3.89</v>
      </c>
    </row>
    <row r="258" spans="1:12" ht="15" customHeight="1" x14ac:dyDescent="0.25">
      <c r="A258" s="23"/>
      <c r="B258" s="24"/>
      <c r="C258" s="57"/>
      <c r="D258" s="75" t="s">
        <v>26</v>
      </c>
      <c r="E258" s="112" t="s">
        <v>142</v>
      </c>
      <c r="F258" s="113">
        <v>15</v>
      </c>
      <c r="G258" s="114">
        <v>1.1000000000000001</v>
      </c>
      <c r="H258" s="114">
        <v>0.1</v>
      </c>
      <c r="I258" s="114">
        <v>7.3</v>
      </c>
      <c r="J258" s="98">
        <v>34.4</v>
      </c>
      <c r="K258" s="111">
        <v>114</v>
      </c>
      <c r="L258" s="27">
        <v>1.44</v>
      </c>
    </row>
    <row r="259" spans="1:12" ht="15" customHeight="1" thickBot="1" x14ac:dyDescent="0.3">
      <c r="A259" s="23"/>
      <c r="B259" s="24"/>
      <c r="C259" s="57"/>
      <c r="D259" s="75" t="s">
        <v>27</v>
      </c>
      <c r="E259" s="112" t="s">
        <v>217</v>
      </c>
      <c r="F259" s="113">
        <v>100</v>
      </c>
      <c r="G259" s="114">
        <v>0.6</v>
      </c>
      <c r="H259" s="114">
        <v>0.2</v>
      </c>
      <c r="I259" s="114">
        <v>21</v>
      </c>
      <c r="J259" s="98">
        <v>96</v>
      </c>
      <c r="K259" s="111">
        <v>21</v>
      </c>
      <c r="L259" s="27">
        <v>21</v>
      </c>
    </row>
    <row r="260" spans="1:12" ht="15" customHeight="1" x14ac:dyDescent="0.25">
      <c r="A260" s="23"/>
      <c r="B260" s="24"/>
      <c r="C260" s="57"/>
      <c r="D260" s="75" t="s">
        <v>34</v>
      </c>
      <c r="E260" s="63" t="s">
        <v>221</v>
      </c>
      <c r="F260" s="27">
        <v>200</v>
      </c>
      <c r="G260" s="123">
        <v>5.0999999999999996</v>
      </c>
      <c r="H260" s="123">
        <v>5.3</v>
      </c>
      <c r="I260" s="124">
        <v>16.899999999999999</v>
      </c>
      <c r="J260" s="123">
        <v>135.1</v>
      </c>
      <c r="K260" s="28">
        <v>386</v>
      </c>
      <c r="L260" s="27">
        <v>66.150000000000006</v>
      </c>
    </row>
    <row r="261" spans="1:12" ht="15" customHeight="1" x14ac:dyDescent="0.25">
      <c r="A261" s="23"/>
      <c r="B261" s="24"/>
      <c r="C261" s="57"/>
      <c r="D261" s="74"/>
      <c r="E261" s="63"/>
      <c r="F261" s="27"/>
      <c r="G261" s="27"/>
      <c r="H261" s="27"/>
      <c r="I261" s="27"/>
      <c r="J261" s="27"/>
      <c r="K261" s="28"/>
      <c r="L261" s="27"/>
    </row>
    <row r="262" spans="1:12" ht="15" customHeight="1" x14ac:dyDescent="0.25">
      <c r="A262" s="23"/>
      <c r="B262" s="24"/>
      <c r="C262" s="57"/>
      <c r="D262" s="74"/>
      <c r="E262" s="63"/>
      <c r="F262" s="27"/>
      <c r="G262" s="27"/>
      <c r="H262" s="27"/>
      <c r="I262" s="27"/>
      <c r="J262" s="27"/>
      <c r="K262" s="28"/>
      <c r="L262" s="27"/>
    </row>
    <row r="263" spans="1:12" ht="15" customHeight="1" x14ac:dyDescent="0.25">
      <c r="A263" s="29"/>
      <c r="B263" s="30"/>
      <c r="C263" s="58"/>
      <c r="D263" s="69" t="s">
        <v>28</v>
      </c>
      <c r="E263" s="64"/>
      <c r="F263" s="34">
        <f>SUM(F255:F262)</f>
        <v>715</v>
      </c>
      <c r="G263" s="34">
        <f>SUM(G255:G262)</f>
        <v>25.400000000000006</v>
      </c>
      <c r="H263" s="34">
        <f>SUM(H255:H262)</f>
        <v>26.3</v>
      </c>
      <c r="I263" s="34">
        <f>SUM(I255:I262)</f>
        <v>84.5</v>
      </c>
      <c r="J263" s="34">
        <f>SUM(J255:J262)</f>
        <v>675.5</v>
      </c>
      <c r="K263" s="35"/>
      <c r="L263" s="34">
        <f>SUM(L255:L262)</f>
        <v>119.76</v>
      </c>
    </row>
    <row r="264" spans="1:12" ht="15" customHeight="1" x14ac:dyDescent="0.25">
      <c r="A264" s="36">
        <f>A255</f>
        <v>3</v>
      </c>
      <c r="B264" s="37">
        <f>B255</f>
        <v>1</v>
      </c>
      <c r="C264" s="59" t="s">
        <v>29</v>
      </c>
      <c r="D264" s="68" t="s">
        <v>30</v>
      </c>
      <c r="E264" s="112" t="s">
        <v>220</v>
      </c>
      <c r="F264" s="113">
        <v>60</v>
      </c>
      <c r="G264" s="114">
        <v>0.5</v>
      </c>
      <c r="H264" s="114">
        <v>0.1</v>
      </c>
      <c r="I264" s="114">
        <v>0.3</v>
      </c>
      <c r="J264" s="98">
        <v>4.9800000000000004</v>
      </c>
      <c r="K264" s="111">
        <v>62</v>
      </c>
      <c r="L264" s="101">
        <v>13.53</v>
      </c>
    </row>
    <row r="265" spans="1:12" ht="15" customHeight="1" x14ac:dyDescent="0.25">
      <c r="A265" s="23"/>
      <c r="B265" s="24"/>
      <c r="C265" s="57"/>
      <c r="D265" s="68" t="s">
        <v>31</v>
      </c>
      <c r="E265" s="112" t="s">
        <v>222</v>
      </c>
      <c r="F265" s="113">
        <v>200</v>
      </c>
      <c r="G265" s="114">
        <v>1.7</v>
      </c>
      <c r="H265" s="114">
        <v>1.8</v>
      </c>
      <c r="I265" s="114">
        <v>10.4</v>
      </c>
      <c r="J265" s="98">
        <v>164.5</v>
      </c>
      <c r="K265" s="111">
        <v>74</v>
      </c>
      <c r="L265" s="102">
        <v>16.43</v>
      </c>
    </row>
    <row r="266" spans="1:12" ht="15" customHeight="1" x14ac:dyDescent="0.25">
      <c r="A266" s="23"/>
      <c r="B266" s="24"/>
      <c r="C266" s="57"/>
      <c r="D266" s="68" t="s">
        <v>32</v>
      </c>
      <c r="E266" s="112" t="s">
        <v>223</v>
      </c>
      <c r="F266" s="113">
        <v>100</v>
      </c>
      <c r="G266" s="114">
        <v>20.7</v>
      </c>
      <c r="H266" s="114">
        <v>16.7</v>
      </c>
      <c r="I266" s="114">
        <v>3.3</v>
      </c>
      <c r="J266" s="98">
        <v>210.2</v>
      </c>
      <c r="K266" s="111">
        <v>405</v>
      </c>
      <c r="L266" s="102">
        <v>34.61</v>
      </c>
    </row>
    <row r="267" spans="1:12" ht="15" customHeight="1" x14ac:dyDescent="0.25">
      <c r="A267" s="23"/>
      <c r="B267" s="24"/>
      <c r="C267" s="57"/>
      <c r="D267" s="68" t="s">
        <v>33</v>
      </c>
      <c r="E267" s="112" t="s">
        <v>224</v>
      </c>
      <c r="F267" s="113">
        <v>150</v>
      </c>
      <c r="G267" s="114">
        <v>5.5</v>
      </c>
      <c r="H267" s="114">
        <v>13.4</v>
      </c>
      <c r="I267" s="114">
        <v>34</v>
      </c>
      <c r="J267" s="98">
        <v>257.60000000000002</v>
      </c>
      <c r="K267" s="111">
        <v>240</v>
      </c>
      <c r="L267" s="102">
        <v>15.46</v>
      </c>
    </row>
    <row r="268" spans="1:12" ht="15" customHeight="1" x14ac:dyDescent="0.25">
      <c r="A268" s="23"/>
      <c r="B268" s="24"/>
      <c r="C268" s="57"/>
      <c r="D268" s="68" t="s">
        <v>34</v>
      </c>
      <c r="E268" s="112" t="s">
        <v>225</v>
      </c>
      <c r="F268" s="113">
        <v>200</v>
      </c>
      <c r="G268" s="114">
        <v>0.1</v>
      </c>
      <c r="H268" s="114">
        <v>0.1</v>
      </c>
      <c r="I268" s="114">
        <v>24.2</v>
      </c>
      <c r="J268" s="98">
        <v>99.2</v>
      </c>
      <c r="K268" s="111">
        <v>352</v>
      </c>
      <c r="L268" s="102">
        <v>9.3699999999999992</v>
      </c>
    </row>
    <row r="269" spans="1:12" ht="15" customHeight="1" x14ac:dyDescent="0.25">
      <c r="A269" s="23"/>
      <c r="B269" s="24"/>
      <c r="C269" s="57"/>
      <c r="D269" s="68" t="s">
        <v>35</v>
      </c>
      <c r="E269" s="99" t="s">
        <v>50</v>
      </c>
      <c r="F269" s="96">
        <v>60</v>
      </c>
      <c r="G269" s="114">
        <v>3.5</v>
      </c>
      <c r="H269" s="114">
        <v>0.4</v>
      </c>
      <c r="I269" s="114">
        <v>22.4</v>
      </c>
      <c r="J269" s="98">
        <v>104.1</v>
      </c>
      <c r="K269" s="111">
        <v>114</v>
      </c>
      <c r="L269" s="84">
        <v>7.2</v>
      </c>
    </row>
    <row r="270" spans="1:12" ht="15" customHeight="1" x14ac:dyDescent="0.25">
      <c r="A270" s="23"/>
      <c r="B270" s="24"/>
      <c r="C270" s="57"/>
      <c r="D270" s="68" t="s">
        <v>36</v>
      </c>
      <c r="E270" s="99" t="s">
        <v>51</v>
      </c>
      <c r="F270" s="96">
        <v>35</v>
      </c>
      <c r="G270" s="114">
        <v>2.6</v>
      </c>
      <c r="H270" s="114">
        <v>0.4</v>
      </c>
      <c r="I270" s="114">
        <v>17</v>
      </c>
      <c r="J270" s="98">
        <v>81.599999999999994</v>
      </c>
      <c r="K270" s="111">
        <v>115</v>
      </c>
      <c r="L270" s="84">
        <v>3.5</v>
      </c>
    </row>
    <row r="271" spans="1:12" ht="15" customHeight="1" x14ac:dyDescent="0.25">
      <c r="A271" s="23"/>
      <c r="B271" s="24"/>
      <c r="C271" s="57"/>
      <c r="D271" s="68"/>
      <c r="E271" s="63"/>
      <c r="F271" s="27"/>
      <c r="G271" s="27"/>
      <c r="H271" s="27"/>
      <c r="I271" s="27"/>
      <c r="J271" s="27"/>
      <c r="K271" s="28"/>
      <c r="L271" s="27"/>
    </row>
    <row r="272" spans="1:12" ht="15" customHeight="1" x14ac:dyDescent="0.25">
      <c r="A272" s="23"/>
      <c r="B272" s="24"/>
      <c r="C272" s="57"/>
      <c r="D272" s="68"/>
      <c r="E272" s="63"/>
      <c r="F272" s="27"/>
      <c r="G272" s="27"/>
      <c r="H272" s="27"/>
      <c r="I272" s="27"/>
      <c r="J272" s="27"/>
      <c r="K272" s="28"/>
      <c r="L272" s="27"/>
    </row>
    <row r="273" spans="1:12" ht="15" customHeight="1" x14ac:dyDescent="0.25">
      <c r="A273" s="52"/>
      <c r="B273" s="53"/>
      <c r="C273" s="62"/>
      <c r="D273" s="70" t="s">
        <v>28</v>
      </c>
      <c r="E273" s="66"/>
      <c r="F273" s="54">
        <f>SUM(F264:F272)</f>
        <v>805</v>
      </c>
      <c r="G273" s="54">
        <f>SUM(G264:G272)</f>
        <v>34.6</v>
      </c>
      <c r="H273" s="54">
        <f>SUM(H264:H272)</f>
        <v>32.9</v>
      </c>
      <c r="I273" s="54">
        <f>SUM(I264:I272)</f>
        <v>111.6</v>
      </c>
      <c r="J273" s="54">
        <f>SUM(J264:J272)</f>
        <v>922.18000000000006</v>
      </c>
      <c r="K273" s="55"/>
      <c r="L273" s="54">
        <f>SUM(L264:L272)</f>
        <v>100.10000000000001</v>
      </c>
    </row>
    <row r="274" spans="1:12" ht="15" customHeight="1" x14ac:dyDescent="0.25">
      <c r="A274" s="46">
        <f>A255</f>
        <v>3</v>
      </c>
      <c r="B274" s="47">
        <f>B255</f>
        <v>1</v>
      </c>
      <c r="C274" s="60" t="s">
        <v>39</v>
      </c>
      <c r="D274" s="71" t="s">
        <v>40</v>
      </c>
      <c r="E274" s="99" t="s">
        <v>226</v>
      </c>
      <c r="F274" s="96">
        <v>150</v>
      </c>
      <c r="G274" s="114">
        <v>12.2</v>
      </c>
      <c r="H274" s="114">
        <v>12.7</v>
      </c>
      <c r="I274" s="114">
        <v>38.799999999999997</v>
      </c>
      <c r="J274" s="98">
        <v>317.10000000000002</v>
      </c>
      <c r="K274" s="111">
        <v>226</v>
      </c>
      <c r="L274" s="48">
        <v>29.27</v>
      </c>
    </row>
    <row r="275" spans="1:12" ht="15" customHeight="1" x14ac:dyDescent="0.25">
      <c r="A275" s="50"/>
      <c r="B275" s="51"/>
      <c r="C275" s="61"/>
      <c r="D275" s="71" t="s">
        <v>34</v>
      </c>
      <c r="E275" s="99" t="s">
        <v>227</v>
      </c>
      <c r="F275" s="96">
        <v>200</v>
      </c>
      <c r="G275" s="114">
        <v>1.4</v>
      </c>
      <c r="H275" s="114">
        <v>0.4</v>
      </c>
      <c r="I275" s="114">
        <v>22.8</v>
      </c>
      <c r="J275" s="98">
        <v>102</v>
      </c>
      <c r="K275" s="111">
        <v>18</v>
      </c>
      <c r="L275" s="48">
        <v>21</v>
      </c>
    </row>
    <row r="276" spans="1:12" ht="15" customHeight="1" x14ac:dyDescent="0.25">
      <c r="A276" s="50"/>
      <c r="B276" s="51"/>
      <c r="C276" s="61"/>
      <c r="D276" s="72" t="s">
        <v>27</v>
      </c>
      <c r="E276" s="65"/>
      <c r="F276" s="48"/>
      <c r="G276" s="48"/>
      <c r="H276" s="48"/>
      <c r="I276" s="48"/>
      <c r="J276" s="48"/>
      <c r="K276" s="49"/>
      <c r="L276" s="48"/>
    </row>
    <row r="277" spans="1:12" ht="15" customHeight="1" x14ac:dyDescent="0.25">
      <c r="A277" s="23"/>
      <c r="B277" s="24"/>
      <c r="C277" s="25"/>
      <c r="D277" s="73"/>
      <c r="E277" s="26"/>
      <c r="F277" s="27"/>
      <c r="G277" s="27"/>
      <c r="H277" s="27"/>
      <c r="I277" s="27"/>
      <c r="J277" s="27"/>
      <c r="K277" s="28"/>
      <c r="L277" s="27"/>
    </row>
    <row r="278" spans="1:12" ht="15" customHeight="1" x14ac:dyDescent="0.25">
      <c r="A278" s="29"/>
      <c r="B278" s="30"/>
      <c r="C278" s="31"/>
      <c r="D278" s="32" t="s">
        <v>28</v>
      </c>
      <c r="E278" s="33"/>
      <c r="F278" s="34">
        <f>SUM(F274:F277)</f>
        <v>350</v>
      </c>
      <c r="G278" s="34">
        <f>SUM(G274:G277)</f>
        <v>13.6</v>
      </c>
      <c r="H278" s="34">
        <f>SUM(H274:H277)</f>
        <v>13.1</v>
      </c>
      <c r="I278" s="34">
        <f>SUM(I274:I277)</f>
        <v>61.599999999999994</v>
      </c>
      <c r="J278" s="34">
        <f>SUM(J274:J277)</f>
        <v>419.1</v>
      </c>
      <c r="K278" s="34"/>
      <c r="L278" s="34">
        <f>SUM(L274:L277)</f>
        <v>50.269999999999996</v>
      </c>
    </row>
    <row r="279" spans="1:12" ht="15" customHeight="1" thickBot="1" x14ac:dyDescent="0.3">
      <c r="A279" s="38">
        <f>A255</f>
        <v>3</v>
      </c>
      <c r="B279" s="39">
        <f>B255</f>
        <v>1</v>
      </c>
      <c r="C279" s="136" t="s">
        <v>37</v>
      </c>
      <c r="D279" s="137"/>
      <c r="E279" s="40"/>
      <c r="F279" s="41">
        <f>F263+F278+F273</f>
        <v>1870</v>
      </c>
      <c r="G279" s="41">
        <f>G263+G278+G273</f>
        <v>73.600000000000009</v>
      </c>
      <c r="H279" s="41">
        <f>H263+H278+H273</f>
        <v>72.3</v>
      </c>
      <c r="I279" s="41">
        <f>I263+I278+I273</f>
        <v>257.7</v>
      </c>
      <c r="J279" s="41">
        <f>J263+J278+J273</f>
        <v>2016.78</v>
      </c>
      <c r="K279" s="41"/>
      <c r="L279" s="41">
        <f>L263+L278+L273</f>
        <v>270.13</v>
      </c>
    </row>
    <row r="280" spans="1:12" ht="15" customHeight="1" x14ac:dyDescent="0.25">
      <c r="A280" s="19">
        <v>3</v>
      </c>
      <c r="B280" s="20">
        <v>2</v>
      </c>
      <c r="C280" s="56" t="s">
        <v>23</v>
      </c>
      <c r="D280" s="68" t="s">
        <v>24</v>
      </c>
      <c r="E280" s="115" t="s">
        <v>235</v>
      </c>
      <c r="F280" s="116">
        <v>150</v>
      </c>
      <c r="G280" s="114">
        <v>9.5</v>
      </c>
      <c r="H280" s="114">
        <v>12.8</v>
      </c>
      <c r="I280" s="114">
        <v>4.7</v>
      </c>
      <c r="J280" s="98">
        <v>162.19999999999999</v>
      </c>
      <c r="K280" s="111">
        <v>225</v>
      </c>
      <c r="L280" s="21">
        <v>85.17</v>
      </c>
    </row>
    <row r="281" spans="1:12" ht="15" customHeight="1" x14ac:dyDescent="0.25">
      <c r="A281" s="23"/>
      <c r="B281" s="24"/>
      <c r="C281" s="57"/>
      <c r="D281" s="68" t="s">
        <v>24</v>
      </c>
      <c r="E281" s="63"/>
      <c r="F281" s="27"/>
      <c r="G281" s="27"/>
      <c r="H281" s="27"/>
      <c r="I281" s="27"/>
      <c r="J281" s="27"/>
      <c r="K281" s="28"/>
      <c r="L281" s="27"/>
    </row>
    <row r="282" spans="1:12" ht="15" customHeight="1" x14ac:dyDescent="0.25">
      <c r="A282" s="23"/>
      <c r="B282" s="24"/>
      <c r="C282" s="57"/>
      <c r="D282" s="75" t="s">
        <v>25</v>
      </c>
      <c r="E282" s="115" t="s">
        <v>234</v>
      </c>
      <c r="F282" s="116">
        <v>200</v>
      </c>
      <c r="G282" s="114">
        <v>3.2</v>
      </c>
      <c r="H282" s="114">
        <v>3.5</v>
      </c>
      <c r="I282" s="114">
        <v>26.8</v>
      </c>
      <c r="J282" s="98">
        <v>152.69999999999999</v>
      </c>
      <c r="K282" s="111">
        <v>510</v>
      </c>
      <c r="L282" s="27">
        <v>25.18</v>
      </c>
    </row>
    <row r="283" spans="1:12" ht="15" customHeight="1" x14ac:dyDescent="0.25">
      <c r="A283" s="23"/>
      <c r="B283" s="24"/>
      <c r="C283" s="57"/>
      <c r="D283" s="75" t="s">
        <v>26</v>
      </c>
      <c r="E283" s="115" t="s">
        <v>233</v>
      </c>
      <c r="F283" s="116">
        <v>50</v>
      </c>
      <c r="G283" s="114">
        <v>7</v>
      </c>
      <c r="H283" s="114">
        <v>4.5</v>
      </c>
      <c r="I283" s="114">
        <v>15.2</v>
      </c>
      <c r="J283" s="98">
        <v>129.5</v>
      </c>
      <c r="K283" s="111">
        <v>4</v>
      </c>
      <c r="L283" s="27">
        <v>85.17</v>
      </c>
    </row>
    <row r="284" spans="1:12" ht="15" customHeight="1" thickBot="1" x14ac:dyDescent="0.3">
      <c r="A284" s="23"/>
      <c r="B284" s="24"/>
      <c r="C284" s="57"/>
      <c r="D284" s="75" t="s">
        <v>27</v>
      </c>
      <c r="E284" s="115" t="s">
        <v>217</v>
      </c>
      <c r="F284" s="116">
        <v>100</v>
      </c>
      <c r="G284" s="114">
        <v>0.6</v>
      </c>
      <c r="H284" s="114">
        <v>0.2</v>
      </c>
      <c r="I284" s="114">
        <v>21</v>
      </c>
      <c r="J284" s="98">
        <v>96</v>
      </c>
      <c r="K284" s="111">
        <v>21</v>
      </c>
      <c r="L284" s="27">
        <v>21</v>
      </c>
    </row>
    <row r="285" spans="1:12" ht="15" customHeight="1" x14ac:dyDescent="0.25">
      <c r="A285" s="23"/>
      <c r="B285" s="24"/>
      <c r="C285" s="57"/>
      <c r="D285" s="130" t="s">
        <v>34</v>
      </c>
      <c r="E285" s="63" t="s">
        <v>228</v>
      </c>
      <c r="F285" s="27">
        <v>200</v>
      </c>
      <c r="G285" s="123">
        <v>5.0999999999999996</v>
      </c>
      <c r="H285" s="123">
        <v>5.3</v>
      </c>
      <c r="I285" s="124">
        <v>16.899999999999999</v>
      </c>
      <c r="J285" s="27">
        <v>135.1</v>
      </c>
      <c r="K285" s="28">
        <v>386</v>
      </c>
      <c r="L285" s="27">
        <v>66.150000000000006</v>
      </c>
    </row>
    <row r="286" spans="1:12" ht="15" customHeight="1" x14ac:dyDescent="0.25">
      <c r="A286" s="23"/>
      <c r="B286" s="24"/>
      <c r="C286" s="57"/>
      <c r="D286" s="74"/>
      <c r="E286" s="63"/>
      <c r="F286" s="27"/>
      <c r="G286" s="27"/>
      <c r="H286" s="27"/>
      <c r="I286" s="27"/>
      <c r="J286" s="27"/>
      <c r="K286" s="28"/>
      <c r="L286" s="27"/>
    </row>
    <row r="287" spans="1:12" ht="15" customHeight="1" x14ac:dyDescent="0.25">
      <c r="A287" s="23"/>
      <c r="B287" s="24"/>
      <c r="C287" s="57"/>
      <c r="D287" s="74"/>
      <c r="E287" s="63"/>
      <c r="F287" s="27"/>
      <c r="G287" s="27"/>
      <c r="H287" s="27"/>
      <c r="I287" s="27"/>
      <c r="J287" s="27"/>
      <c r="K287" s="28"/>
      <c r="L287" s="27"/>
    </row>
    <row r="288" spans="1:12" ht="15" customHeight="1" x14ac:dyDescent="0.25">
      <c r="A288" s="29"/>
      <c r="B288" s="30"/>
      <c r="C288" s="58"/>
      <c r="D288" s="69" t="s">
        <v>28</v>
      </c>
      <c r="E288" s="64"/>
      <c r="F288" s="34">
        <f>SUM(F280:F287)</f>
        <v>700</v>
      </c>
      <c r="G288" s="34">
        <f>SUM(G280:G287)</f>
        <v>25.4</v>
      </c>
      <c r="H288" s="34">
        <f>SUM(H280:H287)</f>
        <v>26.3</v>
      </c>
      <c r="I288" s="34">
        <f>SUM(I280:I287)</f>
        <v>84.6</v>
      </c>
      <c r="J288" s="34">
        <f>SUM(J280:J287)</f>
        <v>675.5</v>
      </c>
      <c r="K288" s="35"/>
      <c r="L288" s="34">
        <f>SUM(L280:L287)</f>
        <v>282.66999999999996</v>
      </c>
    </row>
    <row r="289" spans="1:12" ht="15" customHeight="1" x14ac:dyDescent="0.25">
      <c r="A289" s="36">
        <f>A280</f>
        <v>3</v>
      </c>
      <c r="B289" s="37">
        <f>B280</f>
        <v>2</v>
      </c>
      <c r="C289" s="59" t="s">
        <v>29</v>
      </c>
      <c r="D289" s="68" t="s">
        <v>30</v>
      </c>
      <c r="E289" s="117" t="s">
        <v>229</v>
      </c>
      <c r="F289" s="118">
        <v>60</v>
      </c>
      <c r="G289" s="114">
        <v>0.9</v>
      </c>
      <c r="H289" s="114">
        <v>2.4</v>
      </c>
      <c r="I289" s="114">
        <v>3.9</v>
      </c>
      <c r="J289" s="98">
        <v>41.7</v>
      </c>
      <c r="K289" s="114">
        <v>55</v>
      </c>
      <c r="L289" s="101">
        <v>9.58</v>
      </c>
    </row>
    <row r="290" spans="1:12" ht="15" customHeight="1" x14ac:dyDescent="0.25">
      <c r="A290" s="23"/>
      <c r="B290" s="24"/>
      <c r="C290" s="57"/>
      <c r="D290" s="68" t="s">
        <v>31</v>
      </c>
      <c r="E290" s="117" t="s">
        <v>230</v>
      </c>
      <c r="F290" s="118">
        <v>200</v>
      </c>
      <c r="G290" s="114">
        <v>7.9</v>
      </c>
      <c r="H290" s="114">
        <v>7.4</v>
      </c>
      <c r="I290" s="114">
        <v>14.3</v>
      </c>
      <c r="J290" s="98">
        <v>156.4</v>
      </c>
      <c r="K290" s="114">
        <v>104</v>
      </c>
      <c r="L290" s="102">
        <v>36.85</v>
      </c>
    </row>
    <row r="291" spans="1:12" ht="15" customHeight="1" x14ac:dyDescent="0.25">
      <c r="A291" s="23"/>
      <c r="B291" s="24"/>
      <c r="C291" s="57"/>
      <c r="D291" s="68" t="s">
        <v>32</v>
      </c>
      <c r="E291" s="117" t="s">
        <v>231</v>
      </c>
      <c r="F291" s="118">
        <v>110</v>
      </c>
      <c r="G291" s="114">
        <v>14.2</v>
      </c>
      <c r="H291" s="114">
        <v>21.3</v>
      </c>
      <c r="I291" s="114">
        <v>13.6</v>
      </c>
      <c r="J291" s="98">
        <v>253.2</v>
      </c>
      <c r="K291" s="114">
        <v>416</v>
      </c>
      <c r="L291" s="102">
        <v>48.61</v>
      </c>
    </row>
    <row r="292" spans="1:12" ht="15" customHeight="1" x14ac:dyDescent="0.25">
      <c r="A292" s="23"/>
      <c r="B292" s="24"/>
      <c r="C292" s="57"/>
      <c r="D292" s="68" t="s">
        <v>33</v>
      </c>
      <c r="E292" s="117" t="s">
        <v>232</v>
      </c>
      <c r="F292" s="118">
        <v>170</v>
      </c>
      <c r="G292" s="114">
        <v>3.3</v>
      </c>
      <c r="H292" s="114">
        <v>3.4</v>
      </c>
      <c r="I292" s="114">
        <v>26.9</v>
      </c>
      <c r="J292" s="98">
        <v>151.6</v>
      </c>
      <c r="K292" s="114">
        <v>310</v>
      </c>
      <c r="L292" s="102">
        <v>12.67</v>
      </c>
    </row>
    <row r="293" spans="1:12" ht="15" customHeight="1" x14ac:dyDescent="0.25">
      <c r="A293" s="23"/>
      <c r="B293" s="24"/>
      <c r="C293" s="57"/>
      <c r="D293" s="68" t="s">
        <v>34</v>
      </c>
      <c r="E293" s="117" t="s">
        <v>227</v>
      </c>
      <c r="F293" s="118">
        <v>200</v>
      </c>
      <c r="G293" s="114">
        <v>1.4</v>
      </c>
      <c r="H293" s="114">
        <v>0.4</v>
      </c>
      <c r="I293" s="114">
        <v>22.8</v>
      </c>
      <c r="J293" s="98">
        <v>102</v>
      </c>
      <c r="K293" s="114">
        <v>18</v>
      </c>
      <c r="L293" s="102">
        <v>24</v>
      </c>
    </row>
    <row r="294" spans="1:12" ht="15" customHeight="1" x14ac:dyDescent="0.25">
      <c r="A294" s="23"/>
      <c r="B294" s="24"/>
      <c r="C294" s="57"/>
      <c r="D294" s="68" t="s">
        <v>35</v>
      </c>
      <c r="E294" s="99" t="s">
        <v>50</v>
      </c>
      <c r="F294" s="96">
        <v>60</v>
      </c>
      <c r="G294" s="114">
        <v>3.5</v>
      </c>
      <c r="H294" s="114">
        <v>0.4</v>
      </c>
      <c r="I294" s="114">
        <v>22.4</v>
      </c>
      <c r="J294" s="98">
        <v>104.1</v>
      </c>
      <c r="K294" s="111">
        <v>114</v>
      </c>
      <c r="L294" s="84">
        <v>7.2</v>
      </c>
    </row>
    <row r="295" spans="1:12" ht="15" customHeight="1" x14ac:dyDescent="0.25">
      <c r="A295" s="23"/>
      <c r="B295" s="24"/>
      <c r="C295" s="57"/>
      <c r="D295" s="68" t="s">
        <v>36</v>
      </c>
      <c r="E295" s="99" t="s">
        <v>73</v>
      </c>
      <c r="F295" s="96">
        <v>40</v>
      </c>
      <c r="G295" s="114">
        <v>2.6</v>
      </c>
      <c r="H295" s="114">
        <v>0.4</v>
      </c>
      <c r="I295" s="114">
        <v>17</v>
      </c>
      <c r="J295" s="98">
        <v>81.599999999999994</v>
      </c>
      <c r="K295" s="111">
        <v>115</v>
      </c>
      <c r="L295" s="84">
        <v>3.5</v>
      </c>
    </row>
    <row r="296" spans="1:12" ht="15" customHeight="1" x14ac:dyDescent="0.25">
      <c r="A296" s="23"/>
      <c r="B296" s="24"/>
      <c r="C296" s="57"/>
      <c r="D296" s="68"/>
      <c r="E296" s="63"/>
      <c r="F296" s="27"/>
      <c r="G296" s="27"/>
      <c r="H296" s="27"/>
      <c r="I296" s="27"/>
      <c r="J296" s="27"/>
      <c r="K296" s="28"/>
      <c r="L296" s="27"/>
    </row>
    <row r="297" spans="1:12" ht="15" customHeight="1" x14ac:dyDescent="0.25">
      <c r="A297" s="23"/>
      <c r="B297" s="24"/>
      <c r="C297" s="57"/>
      <c r="D297" s="68"/>
      <c r="E297" s="63"/>
      <c r="F297" s="27"/>
      <c r="G297" s="27"/>
      <c r="H297" s="27"/>
      <c r="I297" s="27"/>
      <c r="J297" s="27"/>
      <c r="K297" s="28"/>
      <c r="L297" s="27"/>
    </row>
    <row r="298" spans="1:12" ht="15" customHeight="1" x14ac:dyDescent="0.25">
      <c r="A298" s="52"/>
      <c r="B298" s="53"/>
      <c r="C298" s="62"/>
      <c r="D298" s="70" t="s">
        <v>28</v>
      </c>
      <c r="E298" s="66"/>
      <c r="F298" s="54">
        <f>SUM(F289:F297)</f>
        <v>840</v>
      </c>
      <c r="G298" s="54">
        <f>SUM(G289:G297)</f>
        <v>33.799999999999997</v>
      </c>
      <c r="H298" s="54">
        <f>SUM(H289:H297)</f>
        <v>35.699999999999996</v>
      </c>
      <c r="I298" s="54">
        <f>SUM(I289:I297)</f>
        <v>120.9</v>
      </c>
      <c r="J298" s="54">
        <f>SUM(J289:J297)</f>
        <v>890.6</v>
      </c>
      <c r="K298" s="55"/>
      <c r="L298" s="54">
        <f>SUM(L289:L297)</f>
        <v>142.40999999999997</v>
      </c>
    </row>
    <row r="299" spans="1:12" ht="15" customHeight="1" x14ac:dyDescent="0.25">
      <c r="A299" s="46">
        <f>A280</f>
        <v>3</v>
      </c>
      <c r="B299" s="47">
        <f>B280</f>
        <v>2</v>
      </c>
      <c r="C299" s="60" t="s">
        <v>39</v>
      </c>
      <c r="D299" s="71" t="s">
        <v>40</v>
      </c>
      <c r="E299" s="119" t="s">
        <v>236</v>
      </c>
      <c r="F299" s="96" t="s">
        <v>121</v>
      </c>
      <c r="G299" s="114" t="s">
        <v>143</v>
      </c>
      <c r="H299" s="114" t="s">
        <v>135</v>
      </c>
      <c r="I299" s="114" t="s">
        <v>144</v>
      </c>
      <c r="J299" s="98" t="s">
        <v>145</v>
      </c>
      <c r="K299" s="111">
        <v>337</v>
      </c>
      <c r="L299" s="48">
        <v>42.12</v>
      </c>
    </row>
    <row r="300" spans="1:12" ht="15" customHeight="1" x14ac:dyDescent="0.25">
      <c r="A300" s="50"/>
      <c r="B300" s="51"/>
      <c r="C300" s="61"/>
      <c r="D300" s="71" t="s">
        <v>34</v>
      </c>
      <c r="E300" s="119" t="s">
        <v>237</v>
      </c>
      <c r="F300" s="96" t="s">
        <v>122</v>
      </c>
      <c r="G300" s="114" t="s">
        <v>146</v>
      </c>
      <c r="H300" s="114" t="s">
        <v>147</v>
      </c>
      <c r="I300" s="114" t="s">
        <v>148</v>
      </c>
      <c r="J300" s="98" t="s">
        <v>149</v>
      </c>
      <c r="K300" s="111">
        <v>378</v>
      </c>
      <c r="L300" s="48">
        <v>10.06</v>
      </c>
    </row>
    <row r="301" spans="1:12" ht="15" customHeight="1" x14ac:dyDescent="0.25">
      <c r="A301" s="50"/>
      <c r="B301" s="51"/>
      <c r="C301" s="61"/>
      <c r="D301" s="72" t="s">
        <v>27</v>
      </c>
      <c r="E301" s="65"/>
      <c r="F301" s="48"/>
      <c r="G301" s="48"/>
      <c r="H301" s="48"/>
      <c r="I301" s="48"/>
      <c r="J301" s="48"/>
      <c r="K301" s="49"/>
      <c r="L301" s="48"/>
    </row>
    <row r="302" spans="1:12" ht="15" customHeight="1" x14ac:dyDescent="0.25">
      <c r="A302" s="23"/>
      <c r="B302" s="24"/>
      <c r="C302" s="25"/>
      <c r="D302" s="73"/>
      <c r="E302" s="26"/>
      <c r="F302" s="27"/>
      <c r="G302" s="27"/>
      <c r="H302" s="27"/>
      <c r="I302" s="27"/>
      <c r="J302" s="27"/>
      <c r="K302" s="28"/>
      <c r="L302" s="27"/>
    </row>
    <row r="303" spans="1:12" ht="15" customHeight="1" x14ac:dyDescent="0.25">
      <c r="A303" s="29"/>
      <c r="B303" s="30"/>
      <c r="C303" s="31"/>
      <c r="D303" s="32" t="s">
        <v>28</v>
      </c>
      <c r="E303" s="33"/>
      <c r="F303" s="34">
        <f>SUM(F299:F302)</f>
        <v>0</v>
      </c>
      <c r="G303" s="34">
        <f>SUM(G299:G302)</f>
        <v>0</v>
      </c>
      <c r="H303" s="34">
        <f>SUM(H299:H302)</f>
        <v>0</v>
      </c>
      <c r="I303" s="34">
        <f>SUM(I299:I302)</f>
        <v>0</v>
      </c>
      <c r="J303" s="34">
        <f>SUM(J299:J302)</f>
        <v>0</v>
      </c>
      <c r="K303" s="34"/>
      <c r="L303" s="34">
        <f>SUM(L299:L302)</f>
        <v>52.18</v>
      </c>
    </row>
    <row r="304" spans="1:12" ht="15" customHeight="1" thickBot="1" x14ac:dyDescent="0.3">
      <c r="A304" s="38">
        <f>A299</f>
        <v>3</v>
      </c>
      <c r="B304" s="39">
        <f>B299</f>
        <v>2</v>
      </c>
      <c r="C304" s="136" t="s">
        <v>37</v>
      </c>
      <c r="D304" s="137"/>
      <c r="E304" s="40"/>
      <c r="F304" s="41">
        <f>F288+F298+F303</f>
        <v>1540</v>
      </c>
      <c r="G304" s="41">
        <f>G288+G298+G303</f>
        <v>59.199999999999996</v>
      </c>
      <c r="H304" s="41">
        <f>H288+H298+H303</f>
        <v>62</v>
      </c>
      <c r="I304" s="41">
        <f>I288+I298+I303</f>
        <v>205.5</v>
      </c>
      <c r="J304" s="41">
        <f>J288+J298+J303</f>
        <v>1566.1</v>
      </c>
      <c r="K304" s="41"/>
      <c r="L304" s="41">
        <f>L288+L298+L303</f>
        <v>477.25999999999993</v>
      </c>
    </row>
    <row r="305" spans="1:12" ht="15" customHeight="1" x14ac:dyDescent="0.25">
      <c r="A305" s="128">
        <v>3</v>
      </c>
      <c r="B305" s="129">
        <v>3</v>
      </c>
      <c r="C305" s="56" t="s">
        <v>23</v>
      </c>
      <c r="D305" s="68" t="s">
        <v>24</v>
      </c>
      <c r="E305" s="120" t="s">
        <v>99</v>
      </c>
      <c r="F305" s="105">
        <v>200</v>
      </c>
      <c r="G305" s="96">
        <v>18.940000000000001</v>
      </c>
      <c r="H305" s="111">
        <v>256.8</v>
      </c>
      <c r="I305" s="111">
        <v>13.3</v>
      </c>
      <c r="J305" s="111">
        <v>16</v>
      </c>
      <c r="K305" s="111">
        <v>17</v>
      </c>
      <c r="L305" s="21">
        <v>18.940000000000001</v>
      </c>
    </row>
    <row r="306" spans="1:12" ht="15" customHeight="1" x14ac:dyDescent="0.25">
      <c r="A306" s="23"/>
      <c r="B306" s="24"/>
      <c r="C306" s="57"/>
      <c r="D306" s="68" t="s">
        <v>24</v>
      </c>
      <c r="E306" s="63"/>
      <c r="F306" s="27"/>
      <c r="G306" s="27"/>
      <c r="H306" s="27"/>
      <c r="I306" s="27"/>
      <c r="J306" s="27"/>
      <c r="K306" s="28"/>
      <c r="L306" s="27"/>
    </row>
    <row r="307" spans="1:12" ht="15" customHeight="1" x14ac:dyDescent="0.25">
      <c r="A307" s="23"/>
      <c r="B307" s="24"/>
      <c r="C307" s="57"/>
      <c r="D307" s="75" t="s">
        <v>25</v>
      </c>
      <c r="E307" s="120" t="s">
        <v>66</v>
      </c>
      <c r="F307" s="105">
        <v>200</v>
      </c>
      <c r="G307" s="96">
        <v>18.62</v>
      </c>
      <c r="H307" s="111">
        <v>141.6</v>
      </c>
      <c r="I307" s="111">
        <v>4.9000000000000004</v>
      </c>
      <c r="J307" s="111">
        <v>4.7</v>
      </c>
      <c r="K307" s="111">
        <v>19</v>
      </c>
      <c r="L307" s="27">
        <v>18.62</v>
      </c>
    </row>
    <row r="308" spans="1:12" ht="15" customHeight="1" x14ac:dyDescent="0.25">
      <c r="A308" s="23"/>
      <c r="B308" s="24"/>
      <c r="C308" s="57"/>
      <c r="D308" s="75" t="s">
        <v>26</v>
      </c>
      <c r="E308" s="120" t="s">
        <v>67</v>
      </c>
      <c r="F308" s="105">
        <v>50</v>
      </c>
      <c r="G308" s="96">
        <v>20.94</v>
      </c>
      <c r="H308" s="111">
        <v>109.2</v>
      </c>
      <c r="I308" s="111">
        <v>4.7</v>
      </c>
      <c r="J308" s="111">
        <v>10.199999999999999</v>
      </c>
      <c r="K308" s="111">
        <v>17</v>
      </c>
      <c r="L308" s="27">
        <v>20.94</v>
      </c>
    </row>
    <row r="309" spans="1:12" ht="15" customHeight="1" thickBot="1" x14ac:dyDescent="0.3">
      <c r="A309" s="23"/>
      <c r="B309" s="24"/>
      <c r="C309" s="57"/>
      <c r="D309" s="75" t="s">
        <v>27</v>
      </c>
      <c r="E309" s="120" t="s">
        <v>45</v>
      </c>
      <c r="F309" s="105">
        <v>100</v>
      </c>
      <c r="G309" s="96">
        <v>114</v>
      </c>
      <c r="H309" s="111">
        <v>96</v>
      </c>
      <c r="I309" s="111">
        <v>0.6</v>
      </c>
      <c r="J309" s="111">
        <v>0.2</v>
      </c>
      <c r="K309" s="111">
        <v>21</v>
      </c>
      <c r="L309" s="27">
        <v>21</v>
      </c>
    </row>
    <row r="310" spans="1:12" ht="15" customHeight="1" x14ac:dyDescent="0.25">
      <c r="A310" s="23"/>
      <c r="B310" s="24"/>
      <c r="C310" s="57"/>
      <c r="D310" s="130" t="s">
        <v>34</v>
      </c>
      <c r="E310" s="63" t="s">
        <v>228</v>
      </c>
      <c r="F310" s="27">
        <v>200</v>
      </c>
      <c r="G310" s="123">
        <v>5.0999999999999996</v>
      </c>
      <c r="H310" s="123">
        <v>5.3</v>
      </c>
      <c r="I310" s="124">
        <v>16.899999999999999</v>
      </c>
      <c r="J310" s="27">
        <v>135.1</v>
      </c>
      <c r="K310" s="28">
        <v>386</v>
      </c>
      <c r="L310" s="27">
        <v>66.150000000000006</v>
      </c>
    </row>
    <row r="311" spans="1:12" ht="15" customHeight="1" x14ac:dyDescent="0.25">
      <c r="A311" s="23"/>
      <c r="B311" s="24"/>
      <c r="C311" s="57"/>
      <c r="D311" s="74"/>
      <c r="E311" s="63"/>
      <c r="F311" s="27"/>
      <c r="G311" s="27"/>
      <c r="H311" s="27"/>
      <c r="I311" s="27"/>
      <c r="J311" s="27"/>
      <c r="K311" s="28"/>
      <c r="L311" s="27"/>
    </row>
    <row r="312" spans="1:12" ht="15" customHeight="1" x14ac:dyDescent="0.25">
      <c r="A312" s="23"/>
      <c r="B312" s="24"/>
      <c r="C312" s="57"/>
      <c r="D312" s="74"/>
      <c r="E312" s="63"/>
      <c r="F312" s="27"/>
      <c r="G312" s="27"/>
      <c r="H312" s="27"/>
      <c r="I312" s="27"/>
      <c r="J312" s="27"/>
      <c r="K312" s="28"/>
      <c r="L312" s="27"/>
    </row>
    <row r="313" spans="1:12" ht="15" customHeight="1" x14ac:dyDescent="0.25">
      <c r="A313" s="29"/>
      <c r="B313" s="30"/>
      <c r="C313" s="58"/>
      <c r="D313" s="69" t="s">
        <v>28</v>
      </c>
      <c r="E313" s="64"/>
      <c r="F313" s="34">
        <f>SUM(F305:F312)</f>
        <v>750</v>
      </c>
      <c r="G313" s="34">
        <f>SUM(G305:G312)</f>
        <v>177.6</v>
      </c>
      <c r="H313" s="34">
        <f>SUM(H305:H312)</f>
        <v>608.89999999999986</v>
      </c>
      <c r="I313" s="34">
        <f>SUM(I305:I312)</f>
        <v>40.400000000000006</v>
      </c>
      <c r="J313" s="34">
        <f>SUM(J305:J312)</f>
        <v>166.2</v>
      </c>
      <c r="K313" s="35"/>
      <c r="L313" s="34">
        <f>SUM(L305:L312)</f>
        <v>145.65</v>
      </c>
    </row>
    <row r="314" spans="1:12" ht="15" customHeight="1" x14ac:dyDescent="0.25">
      <c r="A314" s="36">
        <f>A305</f>
        <v>3</v>
      </c>
      <c r="B314" s="37">
        <f>B305</f>
        <v>3</v>
      </c>
      <c r="C314" s="59" t="s">
        <v>29</v>
      </c>
      <c r="D314" s="68" t="s">
        <v>30</v>
      </c>
      <c r="E314" s="117" t="s">
        <v>238</v>
      </c>
      <c r="F314" s="96">
        <v>60</v>
      </c>
      <c r="G314" s="114">
        <v>0.6</v>
      </c>
      <c r="H314" s="114">
        <v>3.7</v>
      </c>
      <c r="I314" s="114">
        <v>3.2</v>
      </c>
      <c r="J314" s="98">
        <v>49.3</v>
      </c>
      <c r="K314" s="111">
        <v>48</v>
      </c>
      <c r="L314" s="101">
        <v>13.95</v>
      </c>
    </row>
    <row r="315" spans="1:12" ht="15" customHeight="1" x14ac:dyDescent="0.25">
      <c r="A315" s="23"/>
      <c r="B315" s="24"/>
      <c r="C315" s="57"/>
      <c r="D315" s="68" t="s">
        <v>31</v>
      </c>
      <c r="E315" s="117" t="s">
        <v>239</v>
      </c>
      <c r="F315" s="96">
        <v>200</v>
      </c>
      <c r="G315" s="114">
        <v>7</v>
      </c>
      <c r="H315" s="114">
        <v>10.5</v>
      </c>
      <c r="I315" s="114">
        <v>15.4</v>
      </c>
      <c r="J315" s="98">
        <v>207.4</v>
      </c>
      <c r="K315" s="111">
        <v>102</v>
      </c>
      <c r="L315" s="102">
        <v>14.11</v>
      </c>
    </row>
    <row r="316" spans="1:12" ht="15" customHeight="1" x14ac:dyDescent="0.25">
      <c r="A316" s="23"/>
      <c r="B316" s="24"/>
      <c r="C316" s="57"/>
      <c r="D316" s="68" t="s">
        <v>32</v>
      </c>
      <c r="E316" s="117" t="s">
        <v>240</v>
      </c>
      <c r="F316" s="96">
        <v>120</v>
      </c>
      <c r="G316" s="114">
        <v>14</v>
      </c>
      <c r="H316" s="114">
        <v>14.4</v>
      </c>
      <c r="I316" s="114">
        <v>6.7</v>
      </c>
      <c r="J316" s="98">
        <v>216.2</v>
      </c>
      <c r="K316" s="111">
        <v>1</v>
      </c>
      <c r="L316" s="102">
        <v>40.020000000000003</v>
      </c>
    </row>
    <row r="317" spans="1:12" ht="15" customHeight="1" x14ac:dyDescent="0.25">
      <c r="A317" s="23"/>
      <c r="B317" s="24"/>
      <c r="C317" s="57"/>
      <c r="D317" s="131" t="s">
        <v>33</v>
      </c>
      <c r="E317" s="117" t="s">
        <v>241</v>
      </c>
      <c r="F317" s="96">
        <v>150</v>
      </c>
      <c r="G317" s="114">
        <v>3</v>
      </c>
      <c r="H317" s="114">
        <v>9.1999999999999993</v>
      </c>
      <c r="I317" s="114">
        <v>25.7</v>
      </c>
      <c r="J317" s="98">
        <v>179.4</v>
      </c>
      <c r="K317" s="111">
        <v>437</v>
      </c>
      <c r="L317" s="102">
        <v>20.440000000000001</v>
      </c>
    </row>
    <row r="318" spans="1:12" ht="15" customHeight="1" x14ac:dyDescent="0.25">
      <c r="A318" s="23"/>
      <c r="B318" s="24"/>
      <c r="C318" s="57"/>
      <c r="D318" s="68" t="s">
        <v>34</v>
      </c>
      <c r="E318" s="117" t="s">
        <v>242</v>
      </c>
      <c r="F318" s="96">
        <v>200</v>
      </c>
      <c r="G318" s="114">
        <v>0.1</v>
      </c>
      <c r="H318" s="114"/>
      <c r="I318" s="114">
        <v>22.1</v>
      </c>
      <c r="J318" s="98">
        <v>90.9</v>
      </c>
      <c r="K318" s="111">
        <v>518</v>
      </c>
      <c r="L318" s="102">
        <v>19.920000000000002</v>
      </c>
    </row>
    <row r="319" spans="1:12" ht="15" customHeight="1" x14ac:dyDescent="0.25">
      <c r="A319" s="23"/>
      <c r="B319" s="24"/>
      <c r="C319" s="57"/>
      <c r="D319" s="68" t="s">
        <v>35</v>
      </c>
      <c r="E319" s="99" t="s">
        <v>50</v>
      </c>
      <c r="F319" s="96">
        <v>60</v>
      </c>
      <c r="G319" s="114">
        <v>3.5</v>
      </c>
      <c r="H319" s="114">
        <v>0.4</v>
      </c>
      <c r="I319" s="114">
        <v>22.4</v>
      </c>
      <c r="J319" s="98">
        <v>104.1</v>
      </c>
      <c r="K319" s="111">
        <v>114</v>
      </c>
      <c r="L319" s="84">
        <v>7.2</v>
      </c>
    </row>
    <row r="320" spans="1:12" ht="15" customHeight="1" x14ac:dyDescent="0.25">
      <c r="A320" s="23"/>
      <c r="B320" s="24"/>
      <c r="C320" s="57"/>
      <c r="D320" s="68" t="s">
        <v>36</v>
      </c>
      <c r="E320" s="99" t="s">
        <v>51</v>
      </c>
      <c r="F320" s="96">
        <v>35</v>
      </c>
      <c r="G320" s="114">
        <v>2.2999999999999998</v>
      </c>
      <c r="H320" s="114">
        <v>0.3</v>
      </c>
      <c r="I320" s="114">
        <v>14.8</v>
      </c>
      <c r="J320" s="98">
        <v>71.400000000000006</v>
      </c>
      <c r="K320" s="111">
        <v>115</v>
      </c>
      <c r="L320" s="84">
        <v>3.5</v>
      </c>
    </row>
    <row r="321" spans="1:12" ht="15" customHeight="1" x14ac:dyDescent="0.25">
      <c r="A321" s="23"/>
      <c r="B321" s="24"/>
      <c r="C321" s="57"/>
      <c r="D321" s="68"/>
      <c r="E321" s="63"/>
      <c r="F321" s="27"/>
      <c r="G321" s="27"/>
      <c r="H321" s="27"/>
      <c r="I321" s="27"/>
      <c r="J321" s="27"/>
      <c r="K321" s="28"/>
      <c r="L321" s="27"/>
    </row>
    <row r="322" spans="1:12" ht="15" customHeight="1" x14ac:dyDescent="0.25">
      <c r="A322" s="23"/>
      <c r="B322" s="24"/>
      <c r="C322" s="57"/>
      <c r="D322" s="68"/>
      <c r="E322" s="63"/>
      <c r="F322" s="27"/>
      <c r="G322" s="27"/>
      <c r="H322" s="27"/>
      <c r="I322" s="27"/>
      <c r="J322" s="27"/>
      <c r="K322" s="28"/>
      <c r="L322" s="27"/>
    </row>
    <row r="323" spans="1:12" ht="15" customHeight="1" x14ac:dyDescent="0.25">
      <c r="A323" s="52"/>
      <c r="B323" s="53"/>
      <c r="C323" s="62"/>
      <c r="D323" s="70" t="s">
        <v>28</v>
      </c>
      <c r="E323" s="66"/>
      <c r="F323" s="54">
        <f>SUM(F314:F322)</f>
        <v>825</v>
      </c>
      <c r="G323" s="54">
        <f>SUM(G314:G322)</f>
        <v>30.500000000000004</v>
      </c>
      <c r="H323" s="54">
        <f>SUM(H314:H322)</f>
        <v>38.499999999999993</v>
      </c>
      <c r="I323" s="54">
        <f>SUM(I314:I322)</f>
        <v>110.3</v>
      </c>
      <c r="J323" s="54">
        <f>SUM(J314:J322)</f>
        <v>918.69999999999993</v>
      </c>
      <c r="K323" s="55"/>
      <c r="L323" s="54">
        <f>SUM(L314:L322)</f>
        <v>119.14</v>
      </c>
    </row>
    <row r="324" spans="1:12" ht="15" customHeight="1" x14ac:dyDescent="0.25">
      <c r="A324" s="46">
        <f>A305</f>
        <v>3</v>
      </c>
      <c r="B324" s="47">
        <f>B305</f>
        <v>3</v>
      </c>
      <c r="C324" s="60" t="s">
        <v>39</v>
      </c>
      <c r="D324" s="71" t="s">
        <v>40</v>
      </c>
      <c r="E324" s="65" t="s">
        <v>243</v>
      </c>
      <c r="F324" s="96" t="s">
        <v>150</v>
      </c>
      <c r="G324" s="114" t="s">
        <v>151</v>
      </c>
      <c r="H324" s="114" t="s">
        <v>152</v>
      </c>
      <c r="I324" s="114" t="s">
        <v>153</v>
      </c>
      <c r="J324" s="98" t="s">
        <v>154</v>
      </c>
      <c r="K324" s="111">
        <v>331</v>
      </c>
      <c r="L324" s="48">
        <v>74.7</v>
      </c>
    </row>
    <row r="325" spans="1:12" ht="15" customHeight="1" x14ac:dyDescent="0.25">
      <c r="A325" s="50"/>
      <c r="B325" s="51"/>
      <c r="C325" s="61"/>
      <c r="D325" s="71" t="s">
        <v>34</v>
      </c>
      <c r="E325" s="119" t="s">
        <v>218</v>
      </c>
      <c r="F325" s="96" t="s">
        <v>122</v>
      </c>
      <c r="G325" s="114" t="s">
        <v>155</v>
      </c>
      <c r="H325" s="114" t="s">
        <v>127</v>
      </c>
      <c r="I325" s="114" t="s">
        <v>156</v>
      </c>
      <c r="J325" s="98" t="s">
        <v>157</v>
      </c>
      <c r="K325" s="111">
        <v>377</v>
      </c>
      <c r="L325" s="48">
        <v>4.5</v>
      </c>
    </row>
    <row r="326" spans="1:12" ht="15" customHeight="1" x14ac:dyDescent="0.25">
      <c r="A326" s="50"/>
      <c r="B326" s="51"/>
      <c r="C326" s="61"/>
      <c r="D326" s="72" t="s">
        <v>27</v>
      </c>
      <c r="E326" s="65"/>
      <c r="F326" s="48"/>
      <c r="G326" s="48"/>
      <c r="H326" s="48"/>
      <c r="I326" s="48"/>
      <c r="J326" s="48"/>
      <c r="K326" s="49"/>
      <c r="L326" s="48"/>
    </row>
    <row r="327" spans="1:12" ht="15" customHeight="1" x14ac:dyDescent="0.25">
      <c r="A327" s="23"/>
      <c r="B327" s="24"/>
      <c r="C327" s="25"/>
      <c r="D327" s="73"/>
      <c r="E327" s="26"/>
      <c r="F327" s="27"/>
      <c r="G327" s="27"/>
      <c r="H327" s="27"/>
      <c r="I327" s="27"/>
      <c r="J327" s="27"/>
      <c r="K327" s="28"/>
      <c r="L327" s="27"/>
    </row>
    <row r="328" spans="1:12" ht="15" customHeight="1" x14ac:dyDescent="0.25">
      <c r="A328" s="29"/>
      <c r="B328" s="30"/>
      <c r="C328" s="31"/>
      <c r="D328" s="32" t="s">
        <v>28</v>
      </c>
      <c r="E328" s="33"/>
      <c r="F328" s="34">
        <f>SUM(F324:F327)</f>
        <v>0</v>
      </c>
      <c r="G328" s="34">
        <f>SUM(G324:G327)</f>
        <v>0</v>
      </c>
      <c r="H328" s="34">
        <f>SUM(H324:H327)</f>
        <v>0</v>
      </c>
      <c r="I328" s="34">
        <f>SUM(I324:I327)</f>
        <v>0</v>
      </c>
      <c r="J328" s="34">
        <f>SUM(J324:J327)</f>
        <v>0</v>
      </c>
      <c r="K328" s="34"/>
      <c r="L328" s="34">
        <f>SUM(L324:L327)</f>
        <v>79.2</v>
      </c>
    </row>
    <row r="329" spans="1:12" ht="15" customHeight="1" thickBot="1" x14ac:dyDescent="0.3">
      <c r="A329" s="38">
        <f>A324</f>
        <v>3</v>
      </c>
      <c r="B329" s="39">
        <f>B324</f>
        <v>3</v>
      </c>
      <c r="C329" s="136" t="s">
        <v>37</v>
      </c>
      <c r="D329" s="137"/>
      <c r="E329" s="40"/>
      <c r="F329" s="41">
        <f>F313+F323+F328</f>
        <v>1575</v>
      </c>
      <c r="G329" s="41">
        <f>G313+G323+G328</f>
        <v>208.1</v>
      </c>
      <c r="H329" s="41">
        <f>H313+H323+H328</f>
        <v>647.39999999999986</v>
      </c>
      <c r="I329" s="41">
        <f>I313+I323+I328</f>
        <v>150.69999999999999</v>
      </c>
      <c r="J329" s="41">
        <f>J313+J323+J328</f>
        <v>1084.8999999999999</v>
      </c>
      <c r="K329" s="41"/>
      <c r="L329" s="41">
        <f>L313+L323+L328</f>
        <v>343.99</v>
      </c>
    </row>
    <row r="330" spans="1:12" ht="15" customHeight="1" x14ac:dyDescent="0.25">
      <c r="A330" s="128">
        <v>3</v>
      </c>
      <c r="B330" s="129">
        <v>4</v>
      </c>
      <c r="C330" s="56" t="s">
        <v>23</v>
      </c>
      <c r="D330" s="68" t="s">
        <v>24</v>
      </c>
      <c r="E330" s="121" t="s">
        <v>249</v>
      </c>
      <c r="F330" s="96">
        <v>150</v>
      </c>
      <c r="G330" s="114">
        <v>10.199999999999999</v>
      </c>
      <c r="H330" s="114">
        <v>6.8</v>
      </c>
      <c r="I330" s="114">
        <v>23.9</v>
      </c>
      <c r="J330" s="98">
        <v>246.9</v>
      </c>
      <c r="K330" s="111">
        <v>272</v>
      </c>
      <c r="L330" s="21">
        <v>14.29</v>
      </c>
    </row>
    <row r="331" spans="1:12" ht="15" customHeight="1" x14ac:dyDescent="0.25">
      <c r="A331" s="23"/>
      <c r="B331" s="24"/>
      <c r="C331" s="57"/>
      <c r="D331" s="68" t="s">
        <v>24</v>
      </c>
      <c r="E331" s="63"/>
      <c r="F331" s="27"/>
      <c r="G331" s="27"/>
      <c r="H331" s="27"/>
      <c r="I331" s="27"/>
      <c r="J331" s="27"/>
      <c r="K331" s="28"/>
      <c r="L331" s="27"/>
    </row>
    <row r="332" spans="1:12" ht="15" customHeight="1" x14ac:dyDescent="0.25">
      <c r="A332" s="23"/>
      <c r="B332" s="24"/>
      <c r="C332" s="57"/>
      <c r="D332" s="75" t="s">
        <v>25</v>
      </c>
      <c r="E332" s="121" t="s">
        <v>237</v>
      </c>
      <c r="F332" s="96">
        <v>200</v>
      </c>
      <c r="G332" s="114">
        <v>3</v>
      </c>
      <c r="H332" s="114">
        <v>3.1</v>
      </c>
      <c r="I332" s="114">
        <v>11.9</v>
      </c>
      <c r="J332" s="98">
        <v>88.2</v>
      </c>
      <c r="K332" s="111">
        <v>378</v>
      </c>
      <c r="L332" s="27">
        <v>10.87</v>
      </c>
    </row>
    <row r="333" spans="1:12" ht="15" customHeight="1" x14ac:dyDescent="0.25">
      <c r="A333" s="23"/>
      <c r="B333" s="24"/>
      <c r="C333" s="57"/>
      <c r="D333" s="75" t="s">
        <v>26</v>
      </c>
      <c r="E333" s="121" t="s">
        <v>248</v>
      </c>
      <c r="F333" s="96">
        <v>50</v>
      </c>
      <c r="G333" s="114">
        <v>6.5</v>
      </c>
      <c r="H333" s="114">
        <v>10.9</v>
      </c>
      <c r="I333" s="114">
        <v>10.8</v>
      </c>
      <c r="J333" s="98">
        <v>109.3</v>
      </c>
      <c r="K333" s="111">
        <v>96</v>
      </c>
      <c r="L333" s="27">
        <v>18.91</v>
      </c>
    </row>
    <row r="334" spans="1:12" ht="15" customHeight="1" thickBot="1" x14ac:dyDescent="0.3">
      <c r="A334" s="23"/>
      <c r="B334" s="24"/>
      <c r="C334" s="57"/>
      <c r="D334" s="75" t="s">
        <v>27</v>
      </c>
      <c r="E334" s="121" t="s">
        <v>217</v>
      </c>
      <c r="F334" s="96">
        <v>100</v>
      </c>
      <c r="G334" s="114">
        <v>0.6</v>
      </c>
      <c r="H334" s="114">
        <v>0.2</v>
      </c>
      <c r="I334" s="114">
        <v>21</v>
      </c>
      <c r="J334" s="98">
        <v>96</v>
      </c>
      <c r="K334" s="111">
        <v>21</v>
      </c>
      <c r="L334" s="27">
        <v>21</v>
      </c>
    </row>
    <row r="335" spans="1:12" ht="15" customHeight="1" x14ac:dyDescent="0.25">
      <c r="A335" s="23"/>
      <c r="B335" s="24"/>
      <c r="C335" s="57"/>
      <c r="D335" s="130" t="s">
        <v>34</v>
      </c>
      <c r="E335" s="63" t="s">
        <v>247</v>
      </c>
      <c r="F335" s="27">
        <v>200</v>
      </c>
      <c r="G335" s="123">
        <v>5.0999999999999996</v>
      </c>
      <c r="H335" s="123">
        <v>5.3</v>
      </c>
      <c r="I335" s="124">
        <v>16.899999999999999</v>
      </c>
      <c r="J335" s="27">
        <v>135.1</v>
      </c>
      <c r="K335" s="28">
        <v>386</v>
      </c>
      <c r="L335" s="27">
        <v>66.150000000000006</v>
      </c>
    </row>
    <row r="336" spans="1:12" ht="15" customHeight="1" x14ac:dyDescent="0.25">
      <c r="A336" s="23"/>
      <c r="B336" s="24"/>
      <c r="C336" s="57"/>
      <c r="D336" s="74"/>
      <c r="E336" s="63"/>
      <c r="F336" s="27"/>
      <c r="G336" s="27"/>
      <c r="H336" s="27"/>
      <c r="I336" s="27"/>
      <c r="J336" s="27"/>
      <c r="K336" s="28"/>
      <c r="L336" s="27"/>
    </row>
    <row r="337" spans="1:12" ht="15" customHeight="1" x14ac:dyDescent="0.25">
      <c r="A337" s="23"/>
      <c r="B337" s="24"/>
      <c r="C337" s="57"/>
      <c r="D337" s="74"/>
      <c r="E337" s="63"/>
      <c r="F337" s="27"/>
      <c r="G337" s="27"/>
      <c r="H337" s="27"/>
      <c r="I337" s="27"/>
      <c r="J337" s="27"/>
      <c r="K337" s="28"/>
      <c r="L337" s="27"/>
    </row>
    <row r="338" spans="1:12" ht="15" customHeight="1" x14ac:dyDescent="0.25">
      <c r="A338" s="29"/>
      <c r="B338" s="30"/>
      <c r="C338" s="58"/>
      <c r="D338" s="69" t="s">
        <v>28</v>
      </c>
      <c r="E338" s="64"/>
      <c r="F338" s="34">
        <f>SUM(F330:F337)</f>
        <v>700</v>
      </c>
      <c r="G338" s="34">
        <f>SUM(G330:G337)</f>
        <v>25.4</v>
      </c>
      <c r="H338" s="34">
        <f>SUM(H330:H337)</f>
        <v>26.3</v>
      </c>
      <c r="I338" s="34">
        <f>SUM(I330:I337)</f>
        <v>84.5</v>
      </c>
      <c r="J338" s="34">
        <f>SUM(J330:J337)</f>
        <v>675.50000000000011</v>
      </c>
      <c r="K338" s="35"/>
      <c r="L338" s="34">
        <f>SUM(L330:L337)</f>
        <v>131.22</v>
      </c>
    </row>
    <row r="339" spans="1:12" ht="15" customHeight="1" x14ac:dyDescent="0.25">
      <c r="A339" s="36">
        <f>A330</f>
        <v>3</v>
      </c>
      <c r="B339" s="37">
        <f>B330</f>
        <v>4</v>
      </c>
      <c r="C339" s="59" t="s">
        <v>29</v>
      </c>
      <c r="D339" s="68" t="s">
        <v>30</v>
      </c>
      <c r="E339" s="121" t="s">
        <v>246</v>
      </c>
      <c r="F339" s="96">
        <v>60</v>
      </c>
      <c r="G339" s="114">
        <v>0.6</v>
      </c>
      <c r="H339" s="114">
        <v>1.9</v>
      </c>
      <c r="I339" s="114">
        <v>2.2000000000000002</v>
      </c>
      <c r="J339" s="98">
        <v>29</v>
      </c>
      <c r="K339" s="111">
        <v>24</v>
      </c>
      <c r="L339" s="27">
        <v>15.14</v>
      </c>
    </row>
    <row r="340" spans="1:12" ht="15" customHeight="1" x14ac:dyDescent="0.25">
      <c r="A340" s="23"/>
      <c r="B340" s="24"/>
      <c r="C340" s="57"/>
      <c r="D340" s="68" t="s">
        <v>31</v>
      </c>
      <c r="E340" s="121" t="s">
        <v>245</v>
      </c>
      <c r="F340" s="96">
        <v>200</v>
      </c>
      <c r="G340" s="114">
        <v>3.9</v>
      </c>
      <c r="H340" s="114">
        <v>6.4</v>
      </c>
      <c r="I340" s="114">
        <v>23.3</v>
      </c>
      <c r="J340" s="98">
        <v>144.30000000000001</v>
      </c>
      <c r="K340" s="111">
        <v>136</v>
      </c>
      <c r="L340" s="27">
        <v>12.48</v>
      </c>
    </row>
    <row r="341" spans="1:12" ht="15" customHeight="1" x14ac:dyDescent="0.25">
      <c r="A341" s="23"/>
      <c r="B341" s="24"/>
      <c r="C341" s="57"/>
      <c r="D341" s="68" t="s">
        <v>32</v>
      </c>
      <c r="E341" s="121" t="s">
        <v>244</v>
      </c>
      <c r="F341" s="96">
        <v>300</v>
      </c>
      <c r="G341" s="114">
        <v>23.5</v>
      </c>
      <c r="H341" s="114">
        <v>27.5</v>
      </c>
      <c r="I341" s="114">
        <v>30.8</v>
      </c>
      <c r="J341" s="98">
        <v>484</v>
      </c>
      <c r="K341" s="111">
        <v>375</v>
      </c>
      <c r="L341" s="27">
        <v>54.46</v>
      </c>
    </row>
    <row r="342" spans="1:12" ht="15" customHeight="1" x14ac:dyDescent="0.25">
      <c r="A342" s="23"/>
      <c r="B342" s="24"/>
      <c r="C342" s="57"/>
      <c r="D342" s="68" t="s">
        <v>33</v>
      </c>
      <c r="E342" s="63"/>
      <c r="F342" s="27"/>
      <c r="G342" s="27"/>
      <c r="H342" s="27"/>
      <c r="I342" s="27"/>
      <c r="J342" s="27"/>
      <c r="K342" s="28"/>
      <c r="L342" s="27"/>
    </row>
    <row r="343" spans="1:12" ht="15" customHeight="1" x14ac:dyDescent="0.25">
      <c r="A343" s="23"/>
      <c r="B343" s="24"/>
      <c r="C343" s="57"/>
      <c r="D343" s="68" t="s">
        <v>34</v>
      </c>
      <c r="E343" s="121" t="s">
        <v>227</v>
      </c>
      <c r="F343" s="96">
        <v>200</v>
      </c>
      <c r="G343" s="114">
        <v>1.4</v>
      </c>
      <c r="H343" s="114">
        <v>0.4</v>
      </c>
      <c r="I343" s="114">
        <v>22.8</v>
      </c>
      <c r="J343" s="98">
        <v>102</v>
      </c>
      <c r="K343" s="111">
        <v>18</v>
      </c>
      <c r="L343" s="27">
        <v>24</v>
      </c>
    </row>
    <row r="344" spans="1:12" ht="15" customHeight="1" x14ac:dyDescent="0.25">
      <c r="A344" s="23"/>
      <c r="B344" s="24"/>
      <c r="C344" s="57"/>
      <c r="D344" s="68" t="s">
        <v>35</v>
      </c>
      <c r="E344" s="99" t="s">
        <v>50</v>
      </c>
      <c r="F344" s="96">
        <v>60</v>
      </c>
      <c r="G344" s="114">
        <v>3.5</v>
      </c>
      <c r="H344" s="114">
        <v>0.4</v>
      </c>
      <c r="I344" s="114">
        <v>22.4</v>
      </c>
      <c r="J344" s="98">
        <v>104.1</v>
      </c>
      <c r="K344" s="111">
        <v>114</v>
      </c>
      <c r="L344" s="84">
        <v>7.2</v>
      </c>
    </row>
    <row r="345" spans="1:12" ht="15" customHeight="1" x14ac:dyDescent="0.25">
      <c r="A345" s="23"/>
      <c r="B345" s="24"/>
      <c r="C345" s="57"/>
      <c r="D345" s="68" t="s">
        <v>36</v>
      </c>
      <c r="E345" s="99" t="s">
        <v>73</v>
      </c>
      <c r="F345" s="96">
        <v>40</v>
      </c>
      <c r="G345" s="114">
        <v>2.6</v>
      </c>
      <c r="H345" s="114">
        <v>0.4</v>
      </c>
      <c r="I345" s="114">
        <v>17</v>
      </c>
      <c r="J345" s="98">
        <v>81.599999999999994</v>
      </c>
      <c r="K345" s="111">
        <v>115</v>
      </c>
      <c r="L345" s="84">
        <v>3.5</v>
      </c>
    </row>
    <row r="346" spans="1:12" ht="15" customHeight="1" x14ac:dyDescent="0.25">
      <c r="A346" s="23"/>
      <c r="B346" s="24"/>
      <c r="C346" s="57"/>
      <c r="D346" s="68"/>
      <c r="E346" s="63"/>
      <c r="F346" s="27"/>
      <c r="G346" s="27"/>
      <c r="H346" s="27"/>
      <c r="I346" s="27"/>
      <c r="J346" s="27"/>
      <c r="K346" s="28"/>
      <c r="L346" s="27"/>
    </row>
    <row r="347" spans="1:12" ht="15" customHeight="1" x14ac:dyDescent="0.25">
      <c r="A347" s="23"/>
      <c r="B347" s="24"/>
      <c r="C347" s="57"/>
      <c r="D347" s="68"/>
      <c r="E347" s="63"/>
      <c r="F347" s="27"/>
      <c r="G347" s="27"/>
      <c r="H347" s="27"/>
      <c r="I347" s="27"/>
      <c r="J347" s="27"/>
      <c r="K347" s="28"/>
      <c r="L347" s="27"/>
    </row>
    <row r="348" spans="1:12" ht="15" customHeight="1" x14ac:dyDescent="0.25">
      <c r="A348" s="52"/>
      <c r="B348" s="53"/>
      <c r="C348" s="62"/>
      <c r="D348" s="70" t="s">
        <v>28</v>
      </c>
      <c r="E348" s="66"/>
      <c r="F348" s="54">
        <f>SUM(F339:F347)</f>
        <v>860</v>
      </c>
      <c r="G348" s="54">
        <f>SUM(G339:G347)</f>
        <v>35.5</v>
      </c>
      <c r="H348" s="54">
        <f>SUM(H339:H347)</f>
        <v>36.999999999999993</v>
      </c>
      <c r="I348" s="54">
        <f>SUM(I339:I347)</f>
        <v>118.5</v>
      </c>
      <c r="J348" s="54">
        <f>SUM(J339:J347)</f>
        <v>945</v>
      </c>
      <c r="K348" s="55"/>
      <c r="L348" s="54">
        <f>SUM(L339:L347)</f>
        <v>116.78</v>
      </c>
    </row>
    <row r="349" spans="1:12" ht="15" customHeight="1" x14ac:dyDescent="0.25">
      <c r="A349" s="46">
        <f>A330</f>
        <v>3</v>
      </c>
      <c r="B349" s="47">
        <f>B330</f>
        <v>4</v>
      </c>
      <c r="C349" s="60" t="s">
        <v>39</v>
      </c>
      <c r="D349" s="71" t="s">
        <v>40</v>
      </c>
      <c r="E349" s="99" t="s">
        <v>106</v>
      </c>
      <c r="F349" s="96" t="s">
        <v>158</v>
      </c>
      <c r="G349" s="114" t="s">
        <v>159</v>
      </c>
      <c r="H349" s="114" t="s">
        <v>160</v>
      </c>
      <c r="I349" s="114" t="s">
        <v>123</v>
      </c>
      <c r="J349" s="98" t="s">
        <v>161</v>
      </c>
      <c r="K349" s="111">
        <v>451</v>
      </c>
      <c r="L349" s="48">
        <v>4.25</v>
      </c>
    </row>
    <row r="350" spans="1:12" ht="15" customHeight="1" x14ac:dyDescent="0.25">
      <c r="A350" s="50"/>
      <c r="B350" s="51"/>
      <c r="C350" s="61"/>
      <c r="D350" s="71" t="s">
        <v>34</v>
      </c>
      <c r="E350" s="99" t="s">
        <v>162</v>
      </c>
      <c r="F350" s="96" t="s">
        <v>122</v>
      </c>
      <c r="G350" s="114" t="s">
        <v>163</v>
      </c>
      <c r="H350" s="114" t="s">
        <v>127</v>
      </c>
      <c r="I350" s="114" t="s">
        <v>164</v>
      </c>
      <c r="J350" s="98" t="s">
        <v>165</v>
      </c>
      <c r="K350" s="111">
        <v>528</v>
      </c>
      <c r="L350" s="48">
        <v>11.51</v>
      </c>
    </row>
    <row r="351" spans="1:12" ht="15" customHeight="1" x14ac:dyDescent="0.25">
      <c r="A351" s="50"/>
      <c r="B351" s="51"/>
      <c r="C351" s="61"/>
      <c r="D351" s="72" t="s">
        <v>27</v>
      </c>
      <c r="E351" s="99" t="s">
        <v>45</v>
      </c>
      <c r="F351" s="96" t="s">
        <v>125</v>
      </c>
      <c r="G351" s="114" t="s">
        <v>126</v>
      </c>
      <c r="H351" s="114" t="s">
        <v>127</v>
      </c>
      <c r="I351" s="114" t="s">
        <v>128</v>
      </c>
      <c r="J351" s="98" t="s">
        <v>129</v>
      </c>
      <c r="K351" s="111">
        <v>21</v>
      </c>
      <c r="L351" s="48">
        <v>21</v>
      </c>
    </row>
    <row r="352" spans="1:12" ht="15" customHeight="1" x14ac:dyDescent="0.25">
      <c r="A352" s="23"/>
      <c r="B352" s="24"/>
      <c r="C352" s="25"/>
      <c r="D352" s="73"/>
      <c r="E352" s="26"/>
      <c r="F352" s="27"/>
      <c r="G352" s="27"/>
      <c r="H352" s="27"/>
      <c r="I352" s="27"/>
      <c r="J352" s="27"/>
      <c r="K352" s="28"/>
      <c r="L352" s="27"/>
    </row>
    <row r="353" spans="1:12" ht="15" customHeight="1" x14ac:dyDescent="0.25">
      <c r="A353" s="29"/>
      <c r="B353" s="30"/>
      <c r="C353" s="31"/>
      <c r="D353" s="32" t="s">
        <v>28</v>
      </c>
      <c r="E353" s="33"/>
      <c r="F353" s="34">
        <f>SUM(F349:F352)</f>
        <v>0</v>
      </c>
      <c r="G353" s="34">
        <f>SUM(G349:G352)</f>
        <v>0</v>
      </c>
      <c r="H353" s="34">
        <f>SUM(H349:H352)</f>
        <v>0</v>
      </c>
      <c r="I353" s="34">
        <f>SUM(I349:I352)</f>
        <v>0</v>
      </c>
      <c r="J353" s="34">
        <f>SUM(J349:J352)</f>
        <v>0</v>
      </c>
      <c r="K353" s="34"/>
      <c r="L353" s="34">
        <f>SUM(L349:L352)</f>
        <v>36.76</v>
      </c>
    </row>
    <row r="354" spans="1:12" ht="15" customHeight="1" thickBot="1" x14ac:dyDescent="0.3">
      <c r="A354" s="42">
        <f>A349</f>
        <v>3</v>
      </c>
      <c r="B354" s="42">
        <f>B349</f>
        <v>4</v>
      </c>
      <c r="C354" s="136" t="s">
        <v>37</v>
      </c>
      <c r="D354" s="137"/>
      <c r="E354" s="40"/>
      <c r="F354" s="41">
        <f>F338+F348+F353</f>
        <v>1560</v>
      </c>
      <c r="G354" s="41">
        <f>G338+G348+G353</f>
        <v>60.9</v>
      </c>
      <c r="H354" s="41">
        <f>H338+H348+H353</f>
        <v>63.3</v>
      </c>
      <c r="I354" s="41">
        <f>I338+I348+I353</f>
        <v>203</v>
      </c>
      <c r="J354" s="41">
        <f>J338+J348+J353</f>
        <v>1620.5</v>
      </c>
      <c r="K354" s="41"/>
      <c r="L354" s="41">
        <f>L338+L348+L353</f>
        <v>284.76</v>
      </c>
    </row>
    <row r="355" spans="1:12" ht="15" customHeight="1" x14ac:dyDescent="0.25">
      <c r="A355" s="19">
        <v>3</v>
      </c>
      <c r="B355" s="20">
        <v>5</v>
      </c>
      <c r="C355" s="56" t="s">
        <v>23</v>
      </c>
      <c r="D355" s="68" t="s">
        <v>24</v>
      </c>
      <c r="E355" s="121" t="s">
        <v>250</v>
      </c>
      <c r="F355" s="96">
        <v>160</v>
      </c>
      <c r="G355" s="114">
        <v>9.5</v>
      </c>
      <c r="H355" s="114">
        <v>12.8</v>
      </c>
      <c r="I355" s="114">
        <v>4.5999999999999996</v>
      </c>
      <c r="J355" s="98">
        <v>162.1</v>
      </c>
      <c r="K355" s="111">
        <v>14</v>
      </c>
      <c r="L355" s="21">
        <v>30.27</v>
      </c>
    </row>
    <row r="356" spans="1:12" ht="15" customHeight="1" x14ac:dyDescent="0.25">
      <c r="A356" s="23"/>
      <c r="B356" s="24"/>
      <c r="C356" s="57"/>
      <c r="D356" s="68" t="s">
        <v>24</v>
      </c>
      <c r="E356" s="63"/>
      <c r="F356" s="27"/>
      <c r="G356" s="27"/>
      <c r="H356" s="27"/>
      <c r="I356" s="27"/>
      <c r="J356" s="27"/>
      <c r="K356" s="28"/>
      <c r="L356" s="27"/>
    </row>
    <row r="357" spans="1:12" ht="15" customHeight="1" x14ac:dyDescent="0.25">
      <c r="A357" s="23"/>
      <c r="B357" s="24"/>
      <c r="C357" s="57"/>
      <c r="D357" s="75" t="s">
        <v>25</v>
      </c>
      <c r="E357" s="121" t="s">
        <v>234</v>
      </c>
      <c r="F357" s="96">
        <v>200</v>
      </c>
      <c r="G357" s="114">
        <v>3.2</v>
      </c>
      <c r="H357" s="114">
        <v>3.5</v>
      </c>
      <c r="I357" s="114">
        <v>26.8</v>
      </c>
      <c r="J357" s="98">
        <v>152.69999999999999</v>
      </c>
      <c r="K357" s="111">
        <v>510</v>
      </c>
      <c r="L357" s="27">
        <v>25.18</v>
      </c>
    </row>
    <row r="358" spans="1:12" ht="15" customHeight="1" x14ac:dyDescent="0.25">
      <c r="A358" s="23"/>
      <c r="B358" s="24"/>
      <c r="C358" s="57"/>
      <c r="D358" s="75" t="s">
        <v>26</v>
      </c>
      <c r="E358" s="121" t="s">
        <v>233</v>
      </c>
      <c r="F358" s="96">
        <v>50</v>
      </c>
      <c r="G358" s="114">
        <v>7</v>
      </c>
      <c r="H358" s="114">
        <v>4.5</v>
      </c>
      <c r="I358" s="114">
        <v>15.2</v>
      </c>
      <c r="J358" s="98">
        <v>129.5</v>
      </c>
      <c r="K358" s="111">
        <v>4</v>
      </c>
      <c r="L358" s="27">
        <v>85.17</v>
      </c>
    </row>
    <row r="359" spans="1:12" ht="15" customHeight="1" thickBot="1" x14ac:dyDescent="0.3">
      <c r="A359" s="23"/>
      <c r="B359" s="24"/>
      <c r="C359" s="57"/>
      <c r="D359" s="75" t="s">
        <v>27</v>
      </c>
      <c r="E359" s="121" t="s">
        <v>217</v>
      </c>
      <c r="F359" s="96">
        <v>100</v>
      </c>
      <c r="G359" s="114">
        <v>0.6</v>
      </c>
      <c r="H359" s="114">
        <v>0.2</v>
      </c>
      <c r="I359" s="114">
        <v>21</v>
      </c>
      <c r="J359" s="98">
        <v>96</v>
      </c>
      <c r="K359" s="111">
        <v>21</v>
      </c>
      <c r="L359" s="27">
        <v>21</v>
      </c>
    </row>
    <row r="360" spans="1:12" ht="15" customHeight="1" x14ac:dyDescent="0.25">
      <c r="A360" s="23"/>
      <c r="B360" s="24"/>
      <c r="C360" s="57"/>
      <c r="D360" s="75" t="s">
        <v>34</v>
      </c>
      <c r="E360" s="63" t="s">
        <v>216</v>
      </c>
      <c r="F360" s="27">
        <v>200</v>
      </c>
      <c r="G360" s="123">
        <v>5.0999999999999996</v>
      </c>
      <c r="H360" s="123">
        <v>5.3</v>
      </c>
      <c r="I360" s="124">
        <v>16.899999999999999</v>
      </c>
      <c r="J360" s="27">
        <v>135.1</v>
      </c>
      <c r="K360" s="28">
        <v>386</v>
      </c>
      <c r="L360" s="27">
        <v>66.150000000000006</v>
      </c>
    </row>
    <row r="361" spans="1:12" ht="15" customHeight="1" x14ac:dyDescent="0.25">
      <c r="A361" s="23"/>
      <c r="B361" s="24"/>
      <c r="C361" s="57"/>
      <c r="D361" s="74"/>
      <c r="E361" s="63"/>
      <c r="F361" s="27"/>
      <c r="G361" s="27"/>
      <c r="H361" s="27"/>
      <c r="I361" s="27"/>
      <c r="J361" s="27"/>
      <c r="K361" s="28"/>
      <c r="L361" s="27"/>
    </row>
    <row r="362" spans="1:12" ht="15" customHeight="1" x14ac:dyDescent="0.25">
      <c r="A362" s="23"/>
      <c r="B362" s="24"/>
      <c r="C362" s="57"/>
      <c r="D362" s="74"/>
      <c r="E362" s="63"/>
      <c r="F362" s="27"/>
      <c r="G362" s="27"/>
      <c r="H362" s="27"/>
      <c r="I362" s="27"/>
      <c r="J362" s="27"/>
      <c r="K362" s="28"/>
      <c r="L362" s="27"/>
    </row>
    <row r="363" spans="1:12" ht="15" customHeight="1" x14ac:dyDescent="0.25">
      <c r="A363" s="29"/>
      <c r="B363" s="30"/>
      <c r="C363" s="58"/>
      <c r="D363" s="69" t="s">
        <v>28</v>
      </c>
      <c r="E363" s="64"/>
      <c r="F363" s="34">
        <f>SUM(F355:F362)</f>
        <v>710</v>
      </c>
      <c r="G363" s="34">
        <f>SUM(G355:G362)</f>
        <v>25.4</v>
      </c>
      <c r="H363" s="34">
        <f>SUM(H355:H362)</f>
        <v>26.3</v>
      </c>
      <c r="I363" s="34">
        <f>SUM(I355:I362)</f>
        <v>84.5</v>
      </c>
      <c r="J363" s="34">
        <f>SUM(J355:J362)</f>
        <v>675.4</v>
      </c>
      <c r="K363" s="35"/>
      <c r="L363" s="34">
        <f>SUM(L355:L362)</f>
        <v>227.77</v>
      </c>
    </row>
    <row r="364" spans="1:12" ht="15" customHeight="1" x14ac:dyDescent="0.25">
      <c r="A364" s="36">
        <f>A355</f>
        <v>3</v>
      </c>
      <c r="B364" s="37">
        <f>B355</f>
        <v>5</v>
      </c>
      <c r="C364" s="59" t="s">
        <v>29</v>
      </c>
      <c r="D364" s="68" t="s">
        <v>30</v>
      </c>
      <c r="E364" s="121" t="s">
        <v>251</v>
      </c>
      <c r="F364" s="122">
        <v>60</v>
      </c>
      <c r="G364" s="114">
        <v>3.9</v>
      </c>
      <c r="H364" s="114">
        <v>2.7</v>
      </c>
      <c r="I364" s="114">
        <v>3.8</v>
      </c>
      <c r="J364" s="98">
        <v>55.9</v>
      </c>
      <c r="K364" s="111">
        <v>85</v>
      </c>
      <c r="L364" s="101">
        <v>19.43</v>
      </c>
    </row>
    <row r="365" spans="1:12" ht="15" customHeight="1" x14ac:dyDescent="0.25">
      <c r="A365" s="23"/>
      <c r="B365" s="24"/>
      <c r="C365" s="57"/>
      <c r="D365" s="68" t="s">
        <v>31</v>
      </c>
      <c r="E365" s="121" t="s">
        <v>252</v>
      </c>
      <c r="F365" s="122">
        <v>180</v>
      </c>
      <c r="G365" s="114">
        <v>5.9</v>
      </c>
      <c r="H365" s="114">
        <v>16.100000000000001</v>
      </c>
      <c r="I365" s="114">
        <v>19.100000000000001</v>
      </c>
      <c r="J365" s="98">
        <v>154.6</v>
      </c>
      <c r="K365" s="111">
        <v>19</v>
      </c>
      <c r="L365" s="102">
        <v>23.34</v>
      </c>
    </row>
    <row r="366" spans="1:12" ht="15" customHeight="1" x14ac:dyDescent="0.25">
      <c r="A366" s="23"/>
      <c r="B366" s="24"/>
      <c r="C366" s="57"/>
      <c r="D366" s="68" t="s">
        <v>32</v>
      </c>
      <c r="E366" s="121" t="s">
        <v>253</v>
      </c>
      <c r="F366" s="122">
        <v>120</v>
      </c>
      <c r="G366" s="114">
        <v>15.1</v>
      </c>
      <c r="H366" s="114">
        <v>7</v>
      </c>
      <c r="I366" s="114">
        <v>10.1</v>
      </c>
      <c r="J366" s="98">
        <v>241.2</v>
      </c>
      <c r="K366" s="111">
        <v>353</v>
      </c>
      <c r="L366" s="102">
        <v>25.23</v>
      </c>
    </row>
    <row r="367" spans="1:12" ht="15" customHeight="1" x14ac:dyDescent="0.25">
      <c r="A367" s="23"/>
      <c r="B367" s="24"/>
      <c r="C367" s="57"/>
      <c r="D367" s="131" t="s">
        <v>33</v>
      </c>
      <c r="E367" s="121" t="s">
        <v>254</v>
      </c>
      <c r="F367" s="122">
        <v>200</v>
      </c>
      <c r="G367" s="114">
        <v>4.4000000000000004</v>
      </c>
      <c r="H367" s="114">
        <v>18.600000000000001</v>
      </c>
      <c r="I367" s="114">
        <v>12.7</v>
      </c>
      <c r="J367" s="98">
        <v>192.8</v>
      </c>
      <c r="K367" s="111">
        <v>440</v>
      </c>
      <c r="L367" s="102">
        <v>19.64</v>
      </c>
    </row>
    <row r="368" spans="1:12" ht="15" customHeight="1" x14ac:dyDescent="0.25">
      <c r="A368" s="23"/>
      <c r="B368" s="24"/>
      <c r="C368" s="57"/>
      <c r="D368" s="68" t="s">
        <v>34</v>
      </c>
      <c r="E368" s="99" t="s">
        <v>242</v>
      </c>
      <c r="F368" s="96">
        <v>200</v>
      </c>
      <c r="G368" s="114">
        <v>0.1</v>
      </c>
      <c r="H368" s="114"/>
      <c r="I368" s="114">
        <v>22.1</v>
      </c>
      <c r="J368" s="98">
        <v>90.9</v>
      </c>
      <c r="K368" s="111">
        <v>518</v>
      </c>
      <c r="L368" s="102">
        <v>19.920000000000002</v>
      </c>
    </row>
    <row r="369" spans="1:12" ht="15" customHeight="1" x14ac:dyDescent="0.25">
      <c r="A369" s="23"/>
      <c r="B369" s="24"/>
      <c r="C369" s="57"/>
      <c r="D369" s="68" t="s">
        <v>35</v>
      </c>
      <c r="E369" s="99" t="s">
        <v>166</v>
      </c>
      <c r="F369" s="96">
        <v>50</v>
      </c>
      <c r="G369" s="114">
        <v>3.7</v>
      </c>
      <c r="H369" s="114">
        <v>0.3</v>
      </c>
      <c r="I369" s="114">
        <v>24.3</v>
      </c>
      <c r="J369" s="98">
        <v>114.8</v>
      </c>
      <c r="K369" s="111">
        <v>114</v>
      </c>
      <c r="L369" s="84">
        <v>7.2</v>
      </c>
    </row>
    <row r="370" spans="1:12" ht="15" customHeight="1" x14ac:dyDescent="0.25">
      <c r="A370" s="23"/>
      <c r="B370" s="24"/>
      <c r="C370" s="57"/>
      <c r="D370" s="68" t="s">
        <v>36</v>
      </c>
      <c r="E370" s="99" t="s">
        <v>73</v>
      </c>
      <c r="F370" s="96">
        <v>40</v>
      </c>
      <c r="G370" s="114">
        <v>2.6</v>
      </c>
      <c r="H370" s="114">
        <v>0.4</v>
      </c>
      <c r="I370" s="114">
        <v>17</v>
      </c>
      <c r="J370" s="98">
        <v>81.599999999999994</v>
      </c>
      <c r="K370" s="111">
        <v>115</v>
      </c>
      <c r="L370" s="84">
        <v>3.5</v>
      </c>
    </row>
    <row r="371" spans="1:12" ht="15" customHeight="1" x14ac:dyDescent="0.25">
      <c r="A371" s="23"/>
      <c r="B371" s="24"/>
      <c r="C371" s="57"/>
      <c r="D371" s="68"/>
      <c r="E371" s="63"/>
      <c r="F371" s="27"/>
      <c r="G371" s="27"/>
      <c r="H371" s="27"/>
      <c r="I371" s="27"/>
      <c r="J371" s="27"/>
      <c r="K371" s="28"/>
      <c r="L371" s="27"/>
    </row>
    <row r="372" spans="1:12" ht="15" customHeight="1" x14ac:dyDescent="0.25">
      <c r="A372" s="23"/>
      <c r="B372" s="24"/>
      <c r="C372" s="57"/>
      <c r="D372" s="68"/>
      <c r="E372" s="63"/>
      <c r="F372" s="27"/>
      <c r="G372" s="27"/>
      <c r="H372" s="27"/>
      <c r="I372" s="27"/>
      <c r="J372" s="27"/>
      <c r="K372" s="28"/>
      <c r="L372" s="27"/>
    </row>
    <row r="373" spans="1:12" ht="15" customHeight="1" x14ac:dyDescent="0.25">
      <c r="A373" s="52"/>
      <c r="B373" s="53"/>
      <c r="C373" s="62"/>
      <c r="D373" s="70" t="s">
        <v>28</v>
      </c>
      <c r="E373" s="66"/>
      <c r="F373" s="54">
        <f>SUM(F364:F372)</f>
        <v>850</v>
      </c>
      <c r="G373" s="54">
        <f>SUM(G364:G372)</f>
        <v>35.700000000000003</v>
      </c>
      <c r="H373" s="54">
        <f>SUM(H364:H372)</f>
        <v>45.1</v>
      </c>
      <c r="I373" s="54">
        <f>SUM(I364:I372)</f>
        <v>109.10000000000001</v>
      </c>
      <c r="J373" s="54">
        <f>SUM(J364:J372)</f>
        <v>931.8</v>
      </c>
      <c r="K373" s="55"/>
      <c r="L373" s="54">
        <f>SUM(L364:L372)</f>
        <v>118.26</v>
      </c>
    </row>
    <row r="374" spans="1:12" ht="15" customHeight="1" x14ac:dyDescent="0.25">
      <c r="A374" s="46">
        <f>A355</f>
        <v>3</v>
      </c>
      <c r="B374" s="47">
        <f>B355</f>
        <v>5</v>
      </c>
      <c r="C374" s="60" t="s">
        <v>39</v>
      </c>
      <c r="D374" s="71" t="s">
        <v>40</v>
      </c>
      <c r="E374" s="99" t="s">
        <v>255</v>
      </c>
      <c r="F374" s="96" t="s">
        <v>167</v>
      </c>
      <c r="G374" s="114" t="s">
        <v>168</v>
      </c>
      <c r="H374" s="114" t="s">
        <v>168</v>
      </c>
      <c r="I374" s="114" t="s">
        <v>169</v>
      </c>
      <c r="J374" s="98" t="s">
        <v>170</v>
      </c>
      <c r="K374" s="111">
        <v>695</v>
      </c>
      <c r="L374" s="48">
        <v>18.09</v>
      </c>
    </row>
    <row r="375" spans="1:12" ht="15" customHeight="1" x14ac:dyDescent="0.25">
      <c r="A375" s="50"/>
      <c r="B375" s="51"/>
      <c r="C375" s="61"/>
      <c r="D375" s="71" t="s">
        <v>34</v>
      </c>
      <c r="E375" s="99" t="s">
        <v>256</v>
      </c>
      <c r="F375" s="96" t="s">
        <v>171</v>
      </c>
      <c r="G375" s="114" t="s">
        <v>139</v>
      </c>
      <c r="H375" s="114" t="s">
        <v>172</v>
      </c>
      <c r="I375" s="114" t="s">
        <v>173</v>
      </c>
      <c r="J375" s="98" t="s">
        <v>174</v>
      </c>
      <c r="K375" s="111">
        <v>534</v>
      </c>
      <c r="L375" s="48">
        <v>20.9</v>
      </c>
    </row>
    <row r="376" spans="1:12" ht="15" customHeight="1" x14ac:dyDescent="0.25">
      <c r="A376" s="50"/>
      <c r="B376" s="51"/>
      <c r="C376" s="61"/>
      <c r="D376" s="72" t="s">
        <v>27</v>
      </c>
      <c r="E376" s="65"/>
      <c r="F376" s="48"/>
      <c r="G376" s="48"/>
      <c r="H376" s="48"/>
      <c r="I376" s="48"/>
      <c r="J376" s="48"/>
      <c r="K376" s="49"/>
      <c r="L376" s="48"/>
    </row>
    <row r="377" spans="1:12" ht="15" customHeight="1" x14ac:dyDescent="0.25">
      <c r="A377" s="23"/>
      <c r="B377" s="24"/>
      <c r="C377" s="25"/>
      <c r="D377" s="73"/>
      <c r="E377" s="26"/>
      <c r="F377" s="27"/>
      <c r="G377" s="27"/>
      <c r="H377" s="27"/>
      <c r="I377" s="27"/>
      <c r="J377" s="27"/>
      <c r="K377" s="28"/>
      <c r="L377" s="27"/>
    </row>
    <row r="378" spans="1:12" ht="15" customHeight="1" x14ac:dyDescent="0.25">
      <c r="A378" s="29"/>
      <c r="B378" s="30"/>
      <c r="C378" s="31"/>
      <c r="D378" s="32" t="s">
        <v>28</v>
      </c>
      <c r="E378" s="33"/>
      <c r="F378" s="34">
        <f>SUM(F374:F377)</f>
        <v>0</v>
      </c>
      <c r="G378" s="34">
        <f>SUM(G374:G377)</f>
        <v>0</v>
      </c>
      <c r="H378" s="34">
        <f>SUM(H374:H377)</f>
        <v>0</v>
      </c>
      <c r="I378" s="34">
        <f>SUM(I374:I377)</f>
        <v>0</v>
      </c>
      <c r="J378" s="34">
        <f>SUM(J374:J377)</f>
        <v>0</v>
      </c>
      <c r="K378" s="34"/>
      <c r="L378" s="34">
        <f>SUM(L374:L377)</f>
        <v>38.989999999999995</v>
      </c>
    </row>
    <row r="379" spans="1:12" ht="15" customHeight="1" thickBot="1" x14ac:dyDescent="0.3">
      <c r="A379" s="38">
        <f>A374</f>
        <v>3</v>
      </c>
      <c r="B379" s="39">
        <f>B374</f>
        <v>5</v>
      </c>
      <c r="C379" s="136" t="s">
        <v>37</v>
      </c>
      <c r="D379" s="137"/>
      <c r="E379" s="40"/>
      <c r="F379" s="41">
        <f>F363+F373+F378</f>
        <v>1560</v>
      </c>
      <c r="G379" s="41">
        <f>G363+G373+G378</f>
        <v>61.1</v>
      </c>
      <c r="H379" s="41">
        <f>H363+H373+H378</f>
        <v>71.400000000000006</v>
      </c>
      <c r="I379" s="41">
        <f>I363+I373+I378</f>
        <v>193.60000000000002</v>
      </c>
      <c r="J379" s="41">
        <f>J363+J373+J378</f>
        <v>1607.1999999999998</v>
      </c>
      <c r="K379" s="41"/>
      <c r="L379" s="41">
        <f>L363+L373+L378</f>
        <v>385.02000000000004</v>
      </c>
    </row>
    <row r="380" spans="1:12" ht="15" customHeight="1" x14ac:dyDescent="0.25">
      <c r="A380" s="128">
        <v>4</v>
      </c>
      <c r="B380" s="129">
        <v>1</v>
      </c>
      <c r="C380" s="56" t="s">
        <v>23</v>
      </c>
      <c r="D380" s="68" t="s">
        <v>24</v>
      </c>
      <c r="E380" s="99" t="s">
        <v>175</v>
      </c>
      <c r="F380" s="96">
        <v>170</v>
      </c>
      <c r="G380" s="114">
        <v>14.2</v>
      </c>
      <c r="H380" s="114">
        <v>10.4</v>
      </c>
      <c r="I380" s="114">
        <v>19.100000000000001</v>
      </c>
      <c r="J380" s="98">
        <v>258.10000000000002</v>
      </c>
      <c r="K380" s="111">
        <v>6</v>
      </c>
      <c r="L380" s="21">
        <v>23.55</v>
      </c>
    </row>
    <row r="381" spans="1:12" ht="15" customHeight="1" x14ac:dyDescent="0.25">
      <c r="A381" s="23"/>
      <c r="B381" s="24"/>
      <c r="C381" s="57"/>
      <c r="D381" s="68" t="s">
        <v>24</v>
      </c>
      <c r="E381" s="63"/>
      <c r="F381" s="27"/>
      <c r="G381" s="27"/>
      <c r="H381" s="27"/>
      <c r="I381" s="27"/>
      <c r="J381" s="27"/>
      <c r="K381" s="28"/>
      <c r="L381" s="27"/>
    </row>
    <row r="382" spans="1:12" ht="15" customHeight="1" x14ac:dyDescent="0.25">
      <c r="A382" s="23"/>
      <c r="B382" s="24"/>
      <c r="C382" s="57"/>
      <c r="D382" s="75" t="s">
        <v>25</v>
      </c>
      <c r="E382" s="99" t="s">
        <v>78</v>
      </c>
      <c r="F382" s="96">
        <v>200</v>
      </c>
      <c r="G382" s="114">
        <v>0.8</v>
      </c>
      <c r="H382" s="114">
        <v>0.2</v>
      </c>
      <c r="I382" s="114">
        <v>10.3</v>
      </c>
      <c r="J382" s="98">
        <v>77.099999999999994</v>
      </c>
      <c r="K382" s="111">
        <v>377</v>
      </c>
      <c r="L382" s="27">
        <v>3.89</v>
      </c>
    </row>
    <row r="383" spans="1:12" ht="15" customHeight="1" x14ac:dyDescent="0.25">
      <c r="A383" s="23"/>
      <c r="B383" s="24"/>
      <c r="C383" s="57"/>
      <c r="D383" s="75" t="s">
        <v>26</v>
      </c>
      <c r="E383" s="99" t="s">
        <v>67</v>
      </c>
      <c r="F383" s="96">
        <v>50</v>
      </c>
      <c r="G383" s="114">
        <v>4.7</v>
      </c>
      <c r="H383" s="114">
        <v>10.199999999999999</v>
      </c>
      <c r="I383" s="114">
        <v>17.2</v>
      </c>
      <c r="J383" s="98">
        <v>109.2</v>
      </c>
      <c r="K383" s="111">
        <v>99</v>
      </c>
      <c r="L383" s="27">
        <v>16.95</v>
      </c>
    </row>
    <row r="384" spans="1:12" ht="15" customHeight="1" thickBot="1" x14ac:dyDescent="0.3">
      <c r="A384" s="23"/>
      <c r="B384" s="24"/>
      <c r="C384" s="57"/>
      <c r="D384" s="75" t="s">
        <v>27</v>
      </c>
      <c r="E384" s="99" t="s">
        <v>45</v>
      </c>
      <c r="F384" s="96">
        <v>100</v>
      </c>
      <c r="G384" s="114">
        <v>0.6</v>
      </c>
      <c r="H384" s="114">
        <v>0.2</v>
      </c>
      <c r="I384" s="114">
        <v>21</v>
      </c>
      <c r="J384" s="98">
        <v>96</v>
      </c>
      <c r="K384" s="111">
        <v>21</v>
      </c>
      <c r="L384" s="27">
        <v>21</v>
      </c>
    </row>
    <row r="385" spans="1:12" ht="15" customHeight="1" x14ac:dyDescent="0.25">
      <c r="A385" s="23"/>
      <c r="B385" s="24"/>
      <c r="C385" s="57"/>
      <c r="D385" s="130" t="s">
        <v>34</v>
      </c>
      <c r="E385" s="63" t="s">
        <v>257</v>
      </c>
      <c r="F385" s="27">
        <v>200</v>
      </c>
      <c r="G385" s="123">
        <v>5.0999999999999996</v>
      </c>
      <c r="H385" s="123">
        <v>5.3</v>
      </c>
      <c r="I385" s="124">
        <v>16.899999999999999</v>
      </c>
      <c r="J385" s="27">
        <v>135.1</v>
      </c>
      <c r="K385" s="28">
        <v>536</v>
      </c>
      <c r="L385" s="27">
        <v>66.150000000000006</v>
      </c>
    </row>
    <row r="386" spans="1:12" ht="15" customHeight="1" x14ac:dyDescent="0.25">
      <c r="A386" s="23"/>
      <c r="B386" s="24"/>
      <c r="C386" s="57"/>
      <c r="D386" s="74"/>
      <c r="E386" s="63"/>
      <c r="F386" s="27"/>
      <c r="G386" s="27"/>
      <c r="H386" s="27"/>
      <c r="I386" s="27"/>
      <c r="J386" s="27"/>
      <c r="K386" s="28"/>
      <c r="L386" s="27"/>
    </row>
    <row r="387" spans="1:12" ht="15" customHeight="1" x14ac:dyDescent="0.25">
      <c r="A387" s="23"/>
      <c r="B387" s="24"/>
      <c r="C387" s="57"/>
      <c r="D387" s="74"/>
      <c r="E387" s="63"/>
      <c r="F387" s="27"/>
      <c r="G387" s="27"/>
      <c r="H387" s="27"/>
      <c r="I387" s="27"/>
      <c r="J387" s="27"/>
      <c r="K387" s="28"/>
      <c r="L387" s="27"/>
    </row>
    <row r="388" spans="1:12" ht="15" customHeight="1" x14ac:dyDescent="0.25">
      <c r="A388" s="29"/>
      <c r="B388" s="30"/>
      <c r="C388" s="58"/>
      <c r="D388" s="69" t="s">
        <v>28</v>
      </c>
      <c r="E388" s="64"/>
      <c r="F388" s="34">
        <f>SUM(F380:F387)</f>
        <v>720</v>
      </c>
      <c r="G388" s="34">
        <f>SUM(G380:G387)</f>
        <v>25.4</v>
      </c>
      <c r="H388" s="34">
        <f>SUM(H380:H387)</f>
        <v>26.299999999999997</v>
      </c>
      <c r="I388" s="34">
        <f>SUM(I380:I387)</f>
        <v>84.5</v>
      </c>
      <c r="J388" s="34">
        <f>SUM(J380:J387)</f>
        <v>675.50000000000011</v>
      </c>
      <c r="K388" s="35"/>
      <c r="L388" s="34">
        <f>SUM(L380:L387)</f>
        <v>131.54000000000002</v>
      </c>
    </row>
    <row r="389" spans="1:12" ht="15" customHeight="1" x14ac:dyDescent="0.25">
      <c r="A389" s="36">
        <f>A380</f>
        <v>4</v>
      </c>
      <c r="B389" s="37">
        <f>B380</f>
        <v>1</v>
      </c>
      <c r="C389" s="59" t="s">
        <v>29</v>
      </c>
      <c r="D389" s="68" t="s">
        <v>30</v>
      </c>
      <c r="E389" s="99" t="s">
        <v>176</v>
      </c>
      <c r="F389" s="96">
        <v>60</v>
      </c>
      <c r="G389" s="114">
        <v>5.5</v>
      </c>
      <c r="H389" s="114">
        <v>9.1999999999999993</v>
      </c>
      <c r="I389" s="114">
        <v>2</v>
      </c>
      <c r="J389" s="98">
        <v>114.1</v>
      </c>
      <c r="K389" s="111">
        <v>27</v>
      </c>
      <c r="L389" s="101">
        <v>31.28</v>
      </c>
    </row>
    <row r="390" spans="1:12" ht="15" customHeight="1" x14ac:dyDescent="0.25">
      <c r="A390" s="23"/>
      <c r="B390" s="24"/>
      <c r="C390" s="57"/>
      <c r="D390" s="68" t="s">
        <v>31</v>
      </c>
      <c r="E390" s="99" t="s">
        <v>177</v>
      </c>
      <c r="F390" s="96">
        <v>200</v>
      </c>
      <c r="G390" s="114">
        <v>5.4</v>
      </c>
      <c r="H390" s="114">
        <v>5.9</v>
      </c>
      <c r="I390" s="114">
        <v>13.2</v>
      </c>
      <c r="J390" s="98">
        <v>198.5</v>
      </c>
      <c r="K390" s="111">
        <v>157</v>
      </c>
      <c r="L390" s="102">
        <v>33.270000000000003</v>
      </c>
    </row>
    <row r="391" spans="1:12" ht="15" customHeight="1" x14ac:dyDescent="0.25">
      <c r="A391" s="23"/>
      <c r="B391" s="24"/>
      <c r="C391" s="57"/>
      <c r="D391" s="68" t="s">
        <v>32</v>
      </c>
      <c r="E391" s="99" t="s">
        <v>178</v>
      </c>
      <c r="F391" s="96">
        <v>100</v>
      </c>
      <c r="G391" s="114">
        <v>14.6</v>
      </c>
      <c r="H391" s="114">
        <v>12.2</v>
      </c>
      <c r="I391" s="114">
        <v>2.9</v>
      </c>
      <c r="J391" s="98">
        <v>171.9</v>
      </c>
      <c r="K391" s="111">
        <v>404</v>
      </c>
      <c r="L391" s="102">
        <v>33.700000000000003</v>
      </c>
    </row>
    <row r="392" spans="1:12" ht="15" customHeight="1" x14ac:dyDescent="0.25">
      <c r="A392" s="23"/>
      <c r="B392" s="24"/>
      <c r="C392" s="57"/>
      <c r="D392" s="68" t="s">
        <v>33</v>
      </c>
      <c r="E392" s="99" t="s">
        <v>179</v>
      </c>
      <c r="F392" s="96">
        <v>150</v>
      </c>
      <c r="G392" s="114">
        <v>3.4</v>
      </c>
      <c r="H392" s="114">
        <v>7.4</v>
      </c>
      <c r="I392" s="114">
        <v>39</v>
      </c>
      <c r="J392" s="98">
        <v>173.2</v>
      </c>
      <c r="K392" s="111">
        <v>334</v>
      </c>
      <c r="L392" s="102">
        <v>8.57</v>
      </c>
    </row>
    <row r="393" spans="1:12" ht="15" customHeight="1" x14ac:dyDescent="0.25">
      <c r="A393" s="23"/>
      <c r="B393" s="24"/>
      <c r="C393" s="57"/>
      <c r="D393" s="68" t="s">
        <v>34</v>
      </c>
      <c r="E393" s="99" t="s">
        <v>90</v>
      </c>
      <c r="F393" s="96">
        <v>200</v>
      </c>
      <c r="G393" s="114">
        <v>0.2</v>
      </c>
      <c r="H393" s="114"/>
      <c r="I393" s="114">
        <v>20.8</v>
      </c>
      <c r="J393" s="98">
        <v>82.6</v>
      </c>
      <c r="K393" s="111">
        <v>527</v>
      </c>
      <c r="L393" s="102">
        <v>8.6</v>
      </c>
    </row>
    <row r="394" spans="1:12" ht="15" customHeight="1" x14ac:dyDescent="0.25">
      <c r="A394" s="23"/>
      <c r="B394" s="24"/>
      <c r="C394" s="57"/>
      <c r="D394" s="68" t="s">
        <v>35</v>
      </c>
      <c r="E394" s="99" t="s">
        <v>50</v>
      </c>
      <c r="F394" s="96">
        <v>60</v>
      </c>
      <c r="G394" s="114">
        <v>3.5</v>
      </c>
      <c r="H394" s="114">
        <v>0.4</v>
      </c>
      <c r="I394" s="114">
        <v>22.4</v>
      </c>
      <c r="J394" s="98">
        <v>104.1</v>
      </c>
      <c r="K394" s="111">
        <v>114</v>
      </c>
      <c r="L394" s="84">
        <v>7.2</v>
      </c>
    </row>
    <row r="395" spans="1:12" ht="15" customHeight="1" x14ac:dyDescent="0.25">
      <c r="A395" s="23"/>
      <c r="B395" s="24"/>
      <c r="C395" s="57"/>
      <c r="D395" s="68" t="s">
        <v>36</v>
      </c>
      <c r="E395" s="99" t="s">
        <v>51</v>
      </c>
      <c r="F395" s="96">
        <v>35</v>
      </c>
      <c r="G395" s="114">
        <v>2.2999999999999998</v>
      </c>
      <c r="H395" s="114">
        <v>0.3</v>
      </c>
      <c r="I395" s="114">
        <v>14.8</v>
      </c>
      <c r="J395" s="98">
        <v>71.400000000000006</v>
      </c>
      <c r="K395" s="111">
        <v>115</v>
      </c>
      <c r="L395" s="84">
        <v>3.5</v>
      </c>
    </row>
    <row r="396" spans="1:12" ht="15" customHeight="1" x14ac:dyDescent="0.25">
      <c r="A396" s="23"/>
      <c r="B396" s="24"/>
      <c r="C396" s="57"/>
      <c r="D396" s="68"/>
      <c r="E396" s="63"/>
      <c r="F396" s="27"/>
      <c r="G396" s="27"/>
      <c r="H396" s="27"/>
      <c r="I396" s="27"/>
      <c r="J396" s="27"/>
      <c r="K396" s="28"/>
      <c r="L396" s="27"/>
    </row>
    <row r="397" spans="1:12" ht="15" customHeight="1" x14ac:dyDescent="0.25">
      <c r="A397" s="23"/>
      <c r="B397" s="24"/>
      <c r="C397" s="57"/>
      <c r="D397" s="68"/>
      <c r="E397" s="63"/>
      <c r="F397" s="27"/>
      <c r="G397" s="27"/>
      <c r="H397" s="27"/>
      <c r="I397" s="27"/>
      <c r="J397" s="27"/>
      <c r="K397" s="28"/>
      <c r="L397" s="27"/>
    </row>
    <row r="398" spans="1:12" ht="15" customHeight="1" x14ac:dyDescent="0.25">
      <c r="A398" s="52"/>
      <c r="B398" s="53"/>
      <c r="C398" s="62"/>
      <c r="D398" s="70" t="s">
        <v>28</v>
      </c>
      <c r="E398" s="66"/>
      <c r="F398" s="54">
        <f>SUM(F389:F397)</f>
        <v>805</v>
      </c>
      <c r="G398" s="54">
        <f>SUM(G389:G397)</f>
        <v>34.899999999999991</v>
      </c>
      <c r="H398" s="54">
        <f>SUM(H389:H397)</f>
        <v>35.399999999999991</v>
      </c>
      <c r="I398" s="54">
        <f>SUM(I389:I397)</f>
        <v>115.09999999999998</v>
      </c>
      <c r="J398" s="54">
        <f>SUM(J389:J397)</f>
        <v>915.80000000000007</v>
      </c>
      <c r="K398" s="55"/>
      <c r="L398" s="54">
        <f>SUM(L389:L397)</f>
        <v>126.12000000000002</v>
      </c>
    </row>
    <row r="399" spans="1:12" ht="15" customHeight="1" x14ac:dyDescent="0.25">
      <c r="A399" s="46">
        <f>A380</f>
        <v>4</v>
      </c>
      <c r="B399" s="47">
        <f>B380</f>
        <v>1</v>
      </c>
      <c r="C399" s="60" t="s">
        <v>39</v>
      </c>
      <c r="D399" s="71" t="s">
        <v>40</v>
      </c>
      <c r="E399" s="99" t="s">
        <v>74</v>
      </c>
      <c r="F399" s="96">
        <v>150</v>
      </c>
      <c r="G399" s="114">
        <v>13.8</v>
      </c>
      <c r="H399" s="114">
        <v>15.4</v>
      </c>
      <c r="I399" s="114">
        <v>27.9</v>
      </c>
      <c r="J399" s="98">
        <v>303.3</v>
      </c>
      <c r="K399" s="111">
        <v>7</v>
      </c>
      <c r="L399" s="48">
        <v>31.87</v>
      </c>
    </row>
    <row r="400" spans="1:12" ht="15" customHeight="1" x14ac:dyDescent="0.25">
      <c r="A400" s="50"/>
      <c r="B400" s="51"/>
      <c r="C400" s="61"/>
      <c r="D400" s="71" t="s">
        <v>34</v>
      </c>
      <c r="E400" s="99" t="s">
        <v>75</v>
      </c>
      <c r="F400" s="96">
        <v>200</v>
      </c>
      <c r="G400" s="114">
        <v>1.4</v>
      </c>
      <c r="H400" s="114">
        <v>0.4</v>
      </c>
      <c r="I400" s="114">
        <v>22.8</v>
      </c>
      <c r="J400" s="98">
        <v>102</v>
      </c>
      <c r="K400" s="111">
        <v>18</v>
      </c>
      <c r="L400" s="48">
        <v>24</v>
      </c>
    </row>
    <row r="401" spans="1:12" ht="15" customHeight="1" x14ac:dyDescent="0.25">
      <c r="A401" s="50"/>
      <c r="B401" s="51"/>
      <c r="C401" s="61"/>
      <c r="D401" s="72" t="s">
        <v>27</v>
      </c>
      <c r="E401" s="65"/>
      <c r="F401" s="48"/>
      <c r="G401" s="48"/>
      <c r="H401" s="48"/>
      <c r="I401" s="48"/>
      <c r="J401" s="48"/>
      <c r="K401" s="49"/>
      <c r="L401" s="48"/>
    </row>
    <row r="402" spans="1:12" ht="15" customHeight="1" x14ac:dyDescent="0.25">
      <c r="A402" s="23"/>
      <c r="B402" s="24"/>
      <c r="C402" s="25"/>
      <c r="D402" s="73"/>
      <c r="E402" s="26"/>
      <c r="F402" s="27"/>
      <c r="G402" s="27"/>
      <c r="H402" s="27"/>
      <c r="I402" s="27"/>
      <c r="J402" s="27"/>
      <c r="K402" s="28"/>
      <c r="L402" s="27"/>
    </row>
    <row r="403" spans="1:12" ht="15" customHeight="1" x14ac:dyDescent="0.25">
      <c r="A403" s="29"/>
      <c r="B403" s="30"/>
      <c r="C403" s="31"/>
      <c r="D403" s="32" t="s">
        <v>28</v>
      </c>
      <c r="E403" s="33"/>
      <c r="F403" s="34">
        <f>SUM(F399:F402)</f>
        <v>350</v>
      </c>
      <c r="G403" s="34">
        <f>SUM(G399:G402)</f>
        <v>15.200000000000001</v>
      </c>
      <c r="H403" s="34">
        <f>SUM(H399:H402)</f>
        <v>15.8</v>
      </c>
      <c r="I403" s="34">
        <f>SUM(I399:I402)</f>
        <v>50.7</v>
      </c>
      <c r="J403" s="34">
        <f>SUM(J399:J402)</f>
        <v>405.3</v>
      </c>
      <c r="K403" s="34"/>
      <c r="L403" s="34">
        <f>SUM(L399:L402)</f>
        <v>55.870000000000005</v>
      </c>
    </row>
    <row r="404" spans="1:12" ht="15" customHeight="1" thickBot="1" x14ac:dyDescent="0.3">
      <c r="A404" s="38">
        <f>A380</f>
        <v>4</v>
      </c>
      <c r="B404" s="39">
        <f>B380</f>
        <v>1</v>
      </c>
      <c r="C404" s="136" t="s">
        <v>37</v>
      </c>
      <c r="D404" s="137"/>
      <c r="E404" s="40"/>
      <c r="F404" s="41">
        <f>F388+F403+F398</f>
        <v>1875</v>
      </c>
      <c r="G404" s="41">
        <f>G388+G403+G398</f>
        <v>75.5</v>
      </c>
      <c r="H404" s="41">
        <f>H388+H403+H398</f>
        <v>77.499999999999986</v>
      </c>
      <c r="I404" s="41">
        <f>I388+I403+I398</f>
        <v>250.29999999999995</v>
      </c>
      <c r="J404" s="41">
        <f>J388+J403+J398</f>
        <v>1996.6000000000004</v>
      </c>
      <c r="K404" s="41"/>
      <c r="L404" s="41">
        <f>L388+L403+L398</f>
        <v>313.53000000000003</v>
      </c>
    </row>
    <row r="405" spans="1:12" ht="15" customHeight="1" x14ac:dyDescent="0.25">
      <c r="A405" s="128">
        <v>4</v>
      </c>
      <c r="B405" s="129">
        <v>2</v>
      </c>
      <c r="C405" s="56" t="s">
        <v>23</v>
      </c>
      <c r="D405" s="68" t="s">
        <v>24</v>
      </c>
      <c r="E405" s="99" t="s">
        <v>76</v>
      </c>
      <c r="F405" s="96">
        <v>150</v>
      </c>
      <c r="G405" s="114">
        <v>12.4</v>
      </c>
      <c r="H405" s="114">
        <v>9.6999999999999993</v>
      </c>
      <c r="I405" s="114">
        <v>25.5</v>
      </c>
      <c r="J405" s="98">
        <v>258</v>
      </c>
      <c r="K405" s="111">
        <v>190</v>
      </c>
      <c r="L405" s="21">
        <v>14.52</v>
      </c>
    </row>
    <row r="406" spans="1:12" ht="15" customHeight="1" x14ac:dyDescent="0.25">
      <c r="A406" s="23"/>
      <c r="B406" s="24"/>
      <c r="C406" s="57"/>
      <c r="D406" s="68" t="s">
        <v>24</v>
      </c>
      <c r="E406" s="63"/>
      <c r="F406" s="27"/>
      <c r="G406" s="27"/>
      <c r="H406" s="27"/>
      <c r="I406" s="27"/>
      <c r="J406" s="27"/>
      <c r="K406" s="28"/>
      <c r="L406" s="27"/>
    </row>
    <row r="407" spans="1:12" ht="15" customHeight="1" x14ac:dyDescent="0.25">
      <c r="A407" s="23"/>
      <c r="B407" s="24"/>
      <c r="C407" s="57"/>
      <c r="D407" s="75" t="s">
        <v>25</v>
      </c>
      <c r="E407" s="99" t="s">
        <v>66</v>
      </c>
      <c r="F407" s="96">
        <v>200</v>
      </c>
      <c r="G407" s="114">
        <v>4.9000000000000004</v>
      </c>
      <c r="H407" s="114">
        <v>4.7</v>
      </c>
      <c r="I407" s="114">
        <v>19.899999999999999</v>
      </c>
      <c r="J407" s="98">
        <v>141.6</v>
      </c>
      <c r="K407" s="111">
        <v>379</v>
      </c>
      <c r="L407" s="27">
        <v>18</v>
      </c>
    </row>
    <row r="408" spans="1:12" ht="15" customHeight="1" x14ac:dyDescent="0.25">
      <c r="A408" s="23"/>
      <c r="B408" s="24"/>
      <c r="C408" s="57"/>
      <c r="D408" s="75" t="s">
        <v>26</v>
      </c>
      <c r="E408" s="99" t="s">
        <v>77</v>
      </c>
      <c r="F408" s="96">
        <v>50</v>
      </c>
      <c r="G408" s="114">
        <v>6.5</v>
      </c>
      <c r="H408" s="114">
        <v>10.9</v>
      </c>
      <c r="I408" s="114">
        <v>10.8</v>
      </c>
      <c r="J408" s="98">
        <v>109.3</v>
      </c>
      <c r="K408" s="111">
        <v>96</v>
      </c>
      <c r="L408" s="27">
        <v>27.34</v>
      </c>
    </row>
    <row r="409" spans="1:12" ht="15" customHeight="1" thickBot="1" x14ac:dyDescent="0.3">
      <c r="A409" s="23"/>
      <c r="B409" s="24"/>
      <c r="C409" s="57"/>
      <c r="D409" s="75" t="s">
        <v>27</v>
      </c>
      <c r="E409" s="99" t="s">
        <v>45</v>
      </c>
      <c r="F409" s="96">
        <v>100</v>
      </c>
      <c r="G409" s="114">
        <v>0.6</v>
      </c>
      <c r="H409" s="114">
        <v>0.2</v>
      </c>
      <c r="I409" s="114">
        <v>21</v>
      </c>
      <c r="J409" s="98">
        <v>96</v>
      </c>
      <c r="K409" s="111">
        <v>21</v>
      </c>
      <c r="L409" s="27">
        <v>21</v>
      </c>
    </row>
    <row r="410" spans="1:12" ht="15" customHeight="1" x14ac:dyDescent="0.25">
      <c r="A410" s="23"/>
      <c r="B410" s="24"/>
      <c r="C410" s="57"/>
      <c r="D410" s="75" t="s">
        <v>34</v>
      </c>
      <c r="E410" s="63" t="s">
        <v>258</v>
      </c>
      <c r="F410" s="27">
        <v>200</v>
      </c>
      <c r="G410" s="123">
        <v>5.0999999999999996</v>
      </c>
      <c r="H410" s="123">
        <v>5.3</v>
      </c>
      <c r="I410" s="124">
        <v>16.899999999999999</v>
      </c>
      <c r="J410" s="27">
        <v>135.1</v>
      </c>
      <c r="K410" s="28">
        <v>386</v>
      </c>
      <c r="L410" s="27">
        <v>66.150000000000006</v>
      </c>
    </row>
    <row r="411" spans="1:12" ht="15" customHeight="1" x14ac:dyDescent="0.25">
      <c r="A411" s="23"/>
      <c r="B411" s="24"/>
      <c r="C411" s="57"/>
      <c r="D411" s="74"/>
      <c r="E411" s="63"/>
      <c r="F411" s="27"/>
      <c r="G411" s="27"/>
      <c r="H411" s="27"/>
      <c r="I411" s="27"/>
      <c r="J411" s="27"/>
      <c r="K411" s="28"/>
      <c r="L411" s="27"/>
    </row>
    <row r="412" spans="1:12" ht="15" customHeight="1" x14ac:dyDescent="0.25">
      <c r="A412" s="23"/>
      <c r="B412" s="24"/>
      <c r="C412" s="57"/>
      <c r="D412" s="74"/>
      <c r="E412" s="63"/>
      <c r="F412" s="27"/>
      <c r="G412" s="27"/>
      <c r="H412" s="27"/>
      <c r="I412" s="27"/>
      <c r="J412" s="27"/>
      <c r="K412" s="28"/>
      <c r="L412" s="27"/>
    </row>
    <row r="413" spans="1:12" ht="15" customHeight="1" x14ac:dyDescent="0.25">
      <c r="A413" s="29"/>
      <c r="B413" s="30"/>
      <c r="C413" s="58"/>
      <c r="D413" s="69" t="s">
        <v>28</v>
      </c>
      <c r="E413" s="64"/>
      <c r="F413" s="34">
        <f>SUM(F405:F412)</f>
        <v>700</v>
      </c>
      <c r="G413" s="34">
        <f>SUM(G405:G412)</f>
        <v>29.5</v>
      </c>
      <c r="H413" s="34">
        <f>SUM(H405:H412)</f>
        <v>30.799999999999997</v>
      </c>
      <c r="I413" s="34">
        <f>SUM(I405:I412)</f>
        <v>94.1</v>
      </c>
      <c r="J413" s="34">
        <f>SUM(J405:J412)</f>
        <v>740.00000000000011</v>
      </c>
      <c r="K413" s="35"/>
      <c r="L413" s="34">
        <f>SUM(L405:L412)</f>
        <v>147.01</v>
      </c>
    </row>
    <row r="414" spans="1:12" ht="15" customHeight="1" x14ac:dyDescent="0.25">
      <c r="A414" s="36">
        <f>A405</f>
        <v>4</v>
      </c>
      <c r="B414" s="37">
        <f>B405</f>
        <v>2</v>
      </c>
      <c r="C414" s="59" t="s">
        <v>29</v>
      </c>
      <c r="D414" s="68" t="s">
        <v>30</v>
      </c>
      <c r="E414" s="99" t="s">
        <v>130</v>
      </c>
      <c r="F414" s="96">
        <v>60</v>
      </c>
      <c r="G414" s="114">
        <v>0.6</v>
      </c>
      <c r="H414" s="114">
        <v>1.9</v>
      </c>
      <c r="I414" s="114">
        <v>2.2000000000000002</v>
      </c>
      <c r="J414" s="98">
        <v>29</v>
      </c>
      <c r="K414" s="111">
        <v>24</v>
      </c>
      <c r="L414" s="27">
        <v>15.14</v>
      </c>
    </row>
    <row r="415" spans="1:12" ht="15" customHeight="1" x14ac:dyDescent="0.25">
      <c r="A415" s="23"/>
      <c r="B415" s="24"/>
      <c r="C415" s="57"/>
      <c r="D415" s="68" t="s">
        <v>31</v>
      </c>
      <c r="E415" s="99" t="s">
        <v>180</v>
      </c>
      <c r="F415" s="96">
        <v>200</v>
      </c>
      <c r="G415" s="114">
        <v>5.6</v>
      </c>
      <c r="H415" s="114">
        <v>5.8</v>
      </c>
      <c r="I415" s="114">
        <v>14.6</v>
      </c>
      <c r="J415" s="98">
        <v>201.2</v>
      </c>
      <c r="K415" s="111">
        <v>106</v>
      </c>
      <c r="L415" s="27">
        <v>18.34</v>
      </c>
    </row>
    <row r="416" spans="1:12" ht="15" customHeight="1" x14ac:dyDescent="0.25">
      <c r="A416" s="23"/>
      <c r="B416" s="24"/>
      <c r="C416" s="57"/>
      <c r="D416" s="68" t="s">
        <v>32</v>
      </c>
      <c r="E416" s="99" t="s">
        <v>181</v>
      </c>
      <c r="F416" s="96">
        <v>260</v>
      </c>
      <c r="G416" s="114">
        <v>21.8</v>
      </c>
      <c r="H416" s="114">
        <v>28.1</v>
      </c>
      <c r="I416" s="114">
        <v>39.5</v>
      </c>
      <c r="J416" s="98">
        <v>427.3</v>
      </c>
      <c r="K416" s="111">
        <v>412</v>
      </c>
      <c r="L416" s="27">
        <v>61.69</v>
      </c>
    </row>
    <row r="417" spans="1:12" ht="15" customHeight="1" x14ac:dyDescent="0.25">
      <c r="A417" s="23"/>
      <c r="B417" s="24"/>
      <c r="C417" s="57"/>
      <c r="D417" s="68" t="s">
        <v>33</v>
      </c>
      <c r="E417" s="63"/>
      <c r="F417" s="27"/>
      <c r="G417" s="27"/>
      <c r="H417" s="27"/>
      <c r="I417" s="27"/>
      <c r="J417" s="27"/>
      <c r="K417" s="28"/>
      <c r="L417" s="27"/>
    </row>
    <row r="418" spans="1:12" ht="15" customHeight="1" x14ac:dyDescent="0.25">
      <c r="A418" s="23"/>
      <c r="B418" s="24"/>
      <c r="C418" s="57"/>
      <c r="D418" s="68" t="s">
        <v>34</v>
      </c>
      <c r="E418" s="99" t="s">
        <v>227</v>
      </c>
      <c r="F418" s="96">
        <v>200</v>
      </c>
      <c r="G418" s="114">
        <v>1.4</v>
      </c>
      <c r="H418" s="114">
        <v>0.4</v>
      </c>
      <c r="I418" s="114">
        <v>22.8</v>
      </c>
      <c r="J418" s="98">
        <v>102</v>
      </c>
      <c r="K418" s="111">
        <v>18</v>
      </c>
      <c r="L418" s="27">
        <v>24</v>
      </c>
    </row>
    <row r="419" spans="1:12" ht="15" customHeight="1" x14ac:dyDescent="0.25">
      <c r="A419" s="23"/>
      <c r="B419" s="24"/>
      <c r="C419" s="57"/>
      <c r="D419" s="68" t="s">
        <v>35</v>
      </c>
      <c r="E419" s="99" t="s">
        <v>50</v>
      </c>
      <c r="F419" s="96">
        <v>60</v>
      </c>
      <c r="G419" s="114">
        <v>3.5</v>
      </c>
      <c r="H419" s="114">
        <v>0.4</v>
      </c>
      <c r="I419" s="114">
        <v>22.4</v>
      </c>
      <c r="J419" s="98">
        <v>104.1</v>
      </c>
      <c r="K419" s="111">
        <v>114</v>
      </c>
      <c r="L419" s="27">
        <v>7.2</v>
      </c>
    </row>
    <row r="420" spans="1:12" ht="15" customHeight="1" x14ac:dyDescent="0.25">
      <c r="A420" s="23"/>
      <c r="B420" s="24"/>
      <c r="C420" s="57"/>
      <c r="D420" s="68" t="s">
        <v>36</v>
      </c>
      <c r="E420" s="99" t="s">
        <v>73</v>
      </c>
      <c r="F420" s="96">
        <v>40</v>
      </c>
      <c r="G420" s="114">
        <v>2.6</v>
      </c>
      <c r="H420" s="114">
        <v>0.4</v>
      </c>
      <c r="I420" s="114">
        <v>17</v>
      </c>
      <c r="J420" s="98">
        <v>81.599999999999994</v>
      </c>
      <c r="K420" s="111">
        <v>115</v>
      </c>
      <c r="L420" s="27">
        <v>3.5</v>
      </c>
    </row>
    <row r="421" spans="1:12" ht="15" customHeight="1" x14ac:dyDescent="0.25">
      <c r="A421" s="23"/>
      <c r="B421" s="24"/>
      <c r="C421" s="57"/>
      <c r="D421" s="68"/>
      <c r="E421" s="63"/>
      <c r="F421" s="27"/>
      <c r="G421" s="27"/>
      <c r="H421" s="27"/>
      <c r="I421" s="27"/>
      <c r="J421" s="27"/>
      <c r="K421" s="28"/>
      <c r="L421" s="27"/>
    </row>
    <row r="422" spans="1:12" ht="15" customHeight="1" x14ac:dyDescent="0.25">
      <c r="A422" s="23"/>
      <c r="B422" s="24"/>
      <c r="C422" s="57"/>
      <c r="D422" s="68"/>
      <c r="E422" s="63"/>
      <c r="F422" s="27"/>
      <c r="G422" s="27"/>
      <c r="H422" s="27"/>
      <c r="I422" s="27"/>
      <c r="J422" s="27"/>
      <c r="K422" s="28"/>
      <c r="L422" s="27"/>
    </row>
    <row r="423" spans="1:12" ht="15" customHeight="1" x14ac:dyDescent="0.25">
      <c r="A423" s="52"/>
      <c r="B423" s="53"/>
      <c r="C423" s="62"/>
      <c r="D423" s="70" t="s">
        <v>28</v>
      </c>
      <c r="E423" s="66"/>
      <c r="F423" s="54">
        <f>SUM(F414:F422)</f>
        <v>820</v>
      </c>
      <c r="G423" s="54">
        <f>SUM(G414:G422)</f>
        <v>35.5</v>
      </c>
      <c r="H423" s="54">
        <f>SUM(H414:H422)</f>
        <v>36.999999999999993</v>
      </c>
      <c r="I423" s="54">
        <f>SUM(I414:I422)</f>
        <v>118.5</v>
      </c>
      <c r="J423" s="54">
        <f>SUM(J414:J422)</f>
        <v>945.2</v>
      </c>
      <c r="K423" s="55"/>
      <c r="L423" s="54">
        <f>SUM(L414:L422)</f>
        <v>129.87</v>
      </c>
    </row>
    <row r="424" spans="1:12" ht="15" customHeight="1" x14ac:dyDescent="0.25">
      <c r="A424" s="46">
        <f>A405</f>
        <v>4</v>
      </c>
      <c r="B424" s="47">
        <f>B405</f>
        <v>2</v>
      </c>
      <c r="C424" s="60" t="s">
        <v>39</v>
      </c>
      <c r="D424" s="71" t="s">
        <v>40</v>
      </c>
      <c r="E424" s="99" t="s">
        <v>113</v>
      </c>
      <c r="F424" s="96">
        <v>40</v>
      </c>
      <c r="G424" s="114">
        <v>12.7</v>
      </c>
      <c r="H424" s="114">
        <v>15.1</v>
      </c>
      <c r="I424" s="114">
        <v>4.9000000000000004</v>
      </c>
      <c r="J424" s="98">
        <v>214.3</v>
      </c>
      <c r="K424" s="111">
        <v>8</v>
      </c>
      <c r="L424" s="48">
        <v>22.8</v>
      </c>
    </row>
    <row r="425" spans="1:12" ht="15" customHeight="1" x14ac:dyDescent="0.25">
      <c r="A425" s="50"/>
      <c r="B425" s="51"/>
      <c r="C425" s="61"/>
      <c r="D425" s="71" t="s">
        <v>34</v>
      </c>
      <c r="E425" s="99" t="s">
        <v>64</v>
      </c>
      <c r="F425" s="96">
        <v>200</v>
      </c>
      <c r="G425" s="114">
        <v>3</v>
      </c>
      <c r="H425" s="114">
        <v>3.1</v>
      </c>
      <c r="I425" s="114">
        <v>11.9</v>
      </c>
      <c r="J425" s="98">
        <v>88.2</v>
      </c>
      <c r="K425" s="111">
        <v>378</v>
      </c>
      <c r="L425" s="48">
        <v>10.06</v>
      </c>
    </row>
    <row r="426" spans="1:12" ht="15" customHeight="1" x14ac:dyDescent="0.25">
      <c r="A426" s="50"/>
      <c r="B426" s="51"/>
      <c r="C426" s="61"/>
      <c r="D426" s="72" t="s">
        <v>27</v>
      </c>
      <c r="E426" s="99" t="s">
        <v>45</v>
      </c>
      <c r="F426" s="96">
        <v>100</v>
      </c>
      <c r="G426" s="114">
        <v>0.6</v>
      </c>
      <c r="H426" s="114">
        <v>0.2</v>
      </c>
      <c r="I426" s="114">
        <v>21</v>
      </c>
      <c r="J426" s="98">
        <v>96</v>
      </c>
      <c r="K426" s="111">
        <v>21</v>
      </c>
      <c r="L426" s="48">
        <v>21</v>
      </c>
    </row>
    <row r="427" spans="1:12" ht="15" customHeight="1" x14ac:dyDescent="0.25">
      <c r="A427" s="23"/>
      <c r="B427" s="24"/>
      <c r="C427" s="25"/>
      <c r="D427" s="73"/>
      <c r="E427" s="26"/>
      <c r="F427" s="27"/>
      <c r="G427" s="27"/>
      <c r="H427" s="27"/>
      <c r="I427" s="27"/>
      <c r="J427" s="27"/>
      <c r="K427" s="28"/>
      <c r="L427" s="27"/>
    </row>
    <row r="428" spans="1:12" ht="15" customHeight="1" x14ac:dyDescent="0.25">
      <c r="A428" s="29"/>
      <c r="B428" s="30"/>
      <c r="C428" s="31"/>
      <c r="D428" s="32" t="s">
        <v>28</v>
      </c>
      <c r="E428" s="33"/>
      <c r="F428" s="34">
        <f>SUM(F424:F427)</f>
        <v>340</v>
      </c>
      <c r="G428" s="34">
        <f>SUM(G424:G427)</f>
        <v>16.3</v>
      </c>
      <c r="H428" s="34">
        <f>SUM(H424:H427)</f>
        <v>18.399999999999999</v>
      </c>
      <c r="I428" s="34">
        <f>SUM(I424:I427)</f>
        <v>37.799999999999997</v>
      </c>
      <c r="J428" s="34">
        <f>SUM(J424:J427)</f>
        <v>398.5</v>
      </c>
      <c r="K428" s="34"/>
      <c r="L428" s="34">
        <f>SUM(L424:L427)</f>
        <v>53.86</v>
      </c>
    </row>
    <row r="429" spans="1:12" ht="15" customHeight="1" thickBot="1" x14ac:dyDescent="0.3">
      <c r="A429" s="38">
        <f>A424</f>
        <v>4</v>
      </c>
      <c r="B429" s="39">
        <f>B424</f>
        <v>2</v>
      </c>
      <c r="C429" s="136" t="s">
        <v>37</v>
      </c>
      <c r="D429" s="137"/>
      <c r="E429" s="40"/>
      <c r="F429" s="41">
        <f>F413+F423+F428</f>
        <v>1860</v>
      </c>
      <c r="G429" s="41">
        <f>G413+G423+G428</f>
        <v>81.3</v>
      </c>
      <c r="H429" s="41">
        <f>H413+H423+H428</f>
        <v>86.199999999999989</v>
      </c>
      <c r="I429" s="41">
        <f>I413+I423+I428</f>
        <v>250.39999999999998</v>
      </c>
      <c r="J429" s="41">
        <f>J413+J423+J428</f>
        <v>2083.7000000000003</v>
      </c>
      <c r="K429" s="41"/>
      <c r="L429" s="41">
        <f>L413+L423+L428</f>
        <v>330.74</v>
      </c>
    </row>
    <row r="430" spans="1:12" ht="15" customHeight="1" x14ac:dyDescent="0.25">
      <c r="A430" s="128">
        <v>4</v>
      </c>
      <c r="B430" s="129">
        <v>3</v>
      </c>
      <c r="C430" s="56" t="s">
        <v>23</v>
      </c>
      <c r="D430" s="68" t="s">
        <v>24</v>
      </c>
      <c r="E430" s="99" t="s">
        <v>182</v>
      </c>
      <c r="F430" s="96">
        <v>150</v>
      </c>
      <c r="G430" s="114">
        <v>9.6</v>
      </c>
      <c r="H430" s="114">
        <v>12.8</v>
      </c>
      <c r="I430" s="114">
        <v>4.5999999999999996</v>
      </c>
      <c r="J430" s="98">
        <v>162.19999999999999</v>
      </c>
      <c r="K430" s="111">
        <v>317</v>
      </c>
      <c r="L430" s="21">
        <v>45.88</v>
      </c>
    </row>
    <row r="431" spans="1:12" ht="15" customHeight="1" x14ac:dyDescent="0.25">
      <c r="A431" s="23"/>
      <c r="B431" s="24"/>
      <c r="C431" s="57"/>
      <c r="D431" s="68" t="s">
        <v>24</v>
      </c>
      <c r="E431" s="63"/>
      <c r="F431" s="27"/>
      <c r="G431" s="27"/>
      <c r="H431" s="27"/>
      <c r="I431" s="27"/>
      <c r="J431" s="27"/>
      <c r="K431" s="28"/>
      <c r="L431" s="27"/>
    </row>
    <row r="432" spans="1:12" ht="15" customHeight="1" x14ac:dyDescent="0.25">
      <c r="A432" s="23"/>
      <c r="B432" s="24"/>
      <c r="C432" s="57"/>
      <c r="D432" s="75" t="s">
        <v>25</v>
      </c>
      <c r="E432" s="99" t="s">
        <v>56</v>
      </c>
      <c r="F432" s="96">
        <v>200</v>
      </c>
      <c r="G432" s="114">
        <v>3.2</v>
      </c>
      <c r="H432" s="114">
        <v>3.5</v>
      </c>
      <c r="I432" s="114">
        <v>26.8</v>
      </c>
      <c r="J432" s="98">
        <v>152.69999999999999</v>
      </c>
      <c r="K432" s="111">
        <v>510</v>
      </c>
      <c r="L432" s="27">
        <v>15.85</v>
      </c>
    </row>
    <row r="433" spans="1:12" ht="15" customHeight="1" x14ac:dyDescent="0.25">
      <c r="A433" s="23"/>
      <c r="B433" s="24"/>
      <c r="C433" s="57"/>
      <c r="D433" s="75" t="s">
        <v>26</v>
      </c>
      <c r="E433" s="99" t="s">
        <v>55</v>
      </c>
      <c r="F433" s="96">
        <v>50</v>
      </c>
      <c r="G433" s="114">
        <v>7</v>
      </c>
      <c r="H433" s="114">
        <v>4.5</v>
      </c>
      <c r="I433" s="114">
        <v>15.2</v>
      </c>
      <c r="J433" s="98">
        <v>129.5</v>
      </c>
      <c r="K433" s="111">
        <v>4</v>
      </c>
      <c r="L433" s="27">
        <v>85.17</v>
      </c>
    </row>
    <row r="434" spans="1:12" ht="15" customHeight="1" thickBot="1" x14ac:dyDescent="0.3">
      <c r="A434" s="23"/>
      <c r="B434" s="24"/>
      <c r="C434" s="57"/>
      <c r="D434" s="75" t="s">
        <v>27</v>
      </c>
      <c r="E434" s="99" t="s">
        <v>45</v>
      </c>
      <c r="F434" s="96">
        <v>100</v>
      </c>
      <c r="G434" s="114">
        <v>0.6</v>
      </c>
      <c r="H434" s="114">
        <v>0.2</v>
      </c>
      <c r="I434" s="114">
        <v>21</v>
      </c>
      <c r="J434" s="98">
        <v>96</v>
      </c>
      <c r="K434" s="111">
        <v>21</v>
      </c>
      <c r="L434" s="27">
        <v>21</v>
      </c>
    </row>
    <row r="435" spans="1:12" ht="15" customHeight="1" x14ac:dyDescent="0.25">
      <c r="A435" s="23"/>
      <c r="B435" s="24"/>
      <c r="C435" s="57"/>
      <c r="D435" s="130" t="s">
        <v>34</v>
      </c>
      <c r="E435" s="63" t="s">
        <v>53</v>
      </c>
      <c r="F435" s="27">
        <v>200</v>
      </c>
      <c r="G435" s="123">
        <v>5.0999999999999996</v>
      </c>
      <c r="H435" s="123">
        <v>5.3</v>
      </c>
      <c r="I435" s="124">
        <v>16.899999999999999</v>
      </c>
      <c r="J435" s="27">
        <v>135.1</v>
      </c>
      <c r="K435" s="28">
        <v>386</v>
      </c>
      <c r="L435" s="27">
        <v>66.150000000000006</v>
      </c>
    </row>
    <row r="436" spans="1:12" ht="15" customHeight="1" x14ac:dyDescent="0.25">
      <c r="A436" s="23"/>
      <c r="B436" s="24"/>
      <c r="C436" s="57"/>
      <c r="D436" s="74"/>
      <c r="E436" s="63"/>
      <c r="F436" s="27"/>
      <c r="G436" s="27"/>
      <c r="H436" s="27"/>
      <c r="I436" s="27"/>
      <c r="J436" s="27"/>
      <c r="K436" s="28"/>
      <c r="L436" s="27"/>
    </row>
    <row r="437" spans="1:12" ht="15" customHeight="1" x14ac:dyDescent="0.25">
      <c r="A437" s="23"/>
      <c r="B437" s="24"/>
      <c r="C437" s="57"/>
      <c r="D437" s="74"/>
      <c r="E437" s="63"/>
      <c r="F437" s="27"/>
      <c r="G437" s="27"/>
      <c r="H437" s="27"/>
      <c r="I437" s="27"/>
      <c r="J437" s="27"/>
      <c r="K437" s="28"/>
      <c r="L437" s="27"/>
    </row>
    <row r="438" spans="1:12" ht="15" customHeight="1" x14ac:dyDescent="0.25">
      <c r="A438" s="29"/>
      <c r="B438" s="30"/>
      <c r="C438" s="58"/>
      <c r="D438" s="69" t="s">
        <v>28</v>
      </c>
      <c r="E438" s="64"/>
      <c r="F438" s="34">
        <f>SUM(F430:F437)</f>
        <v>700</v>
      </c>
      <c r="G438" s="34">
        <f>SUM(G430:G437)</f>
        <v>25.5</v>
      </c>
      <c r="H438" s="34">
        <f>SUM(H430:H437)</f>
        <v>26.3</v>
      </c>
      <c r="I438" s="34">
        <f>SUM(I430:I437)</f>
        <v>84.5</v>
      </c>
      <c r="J438" s="34">
        <f>SUM(J430:J437)</f>
        <v>675.5</v>
      </c>
      <c r="K438" s="35"/>
      <c r="L438" s="34">
        <f>SUM(L430:L437)</f>
        <v>234.05</v>
      </c>
    </row>
    <row r="439" spans="1:12" ht="15" customHeight="1" x14ac:dyDescent="0.25">
      <c r="A439" s="36">
        <f>A430</f>
        <v>4</v>
      </c>
      <c r="B439" s="37">
        <f>B430</f>
        <v>3</v>
      </c>
      <c r="C439" s="59" t="s">
        <v>29</v>
      </c>
      <c r="D439" s="68" t="s">
        <v>30</v>
      </c>
      <c r="E439" s="99" t="s">
        <v>183</v>
      </c>
      <c r="F439" s="96">
        <v>60</v>
      </c>
      <c r="G439" s="114">
        <v>0.8</v>
      </c>
      <c r="H439" s="114">
        <v>3</v>
      </c>
      <c r="I439" s="114">
        <v>3.9</v>
      </c>
      <c r="J439" s="98">
        <v>47.5</v>
      </c>
      <c r="K439" s="111">
        <v>120</v>
      </c>
      <c r="L439" s="27">
        <v>10.8</v>
      </c>
    </row>
    <row r="440" spans="1:12" ht="15" customHeight="1" x14ac:dyDescent="0.25">
      <c r="A440" s="23"/>
      <c r="B440" s="24"/>
      <c r="C440" s="57"/>
      <c r="D440" s="68" t="s">
        <v>31</v>
      </c>
      <c r="E440" s="99" t="s">
        <v>184</v>
      </c>
      <c r="F440" s="96">
        <v>200</v>
      </c>
      <c r="G440" s="114">
        <v>2.7</v>
      </c>
      <c r="H440" s="114">
        <v>9.8000000000000007</v>
      </c>
      <c r="I440" s="114">
        <v>16.899999999999999</v>
      </c>
      <c r="J440" s="98">
        <v>205.1</v>
      </c>
      <c r="K440" s="111">
        <v>93</v>
      </c>
      <c r="L440" s="27">
        <v>5.34</v>
      </c>
    </row>
    <row r="441" spans="1:12" ht="15" customHeight="1" x14ac:dyDescent="0.25">
      <c r="A441" s="23"/>
      <c r="B441" s="24"/>
      <c r="C441" s="57"/>
      <c r="D441" s="68" t="s">
        <v>32</v>
      </c>
      <c r="E441" s="99" t="s">
        <v>185</v>
      </c>
      <c r="F441" s="96">
        <v>240</v>
      </c>
      <c r="G441" s="114">
        <v>25.5</v>
      </c>
      <c r="H441" s="114">
        <v>23.9</v>
      </c>
      <c r="I441" s="114">
        <v>38.1</v>
      </c>
      <c r="J441" s="98">
        <v>427.6</v>
      </c>
      <c r="K441" s="111">
        <v>370</v>
      </c>
      <c r="L441" s="27">
        <v>101.54</v>
      </c>
    </row>
    <row r="442" spans="1:12" ht="15" customHeight="1" x14ac:dyDescent="0.25">
      <c r="A442" s="23"/>
      <c r="B442" s="24"/>
      <c r="C442" s="57"/>
      <c r="D442" s="68" t="s">
        <v>33</v>
      </c>
      <c r="E442" s="63"/>
      <c r="F442" s="27"/>
      <c r="G442" s="27"/>
      <c r="H442" s="27"/>
      <c r="I442" s="27"/>
      <c r="J442" s="27"/>
      <c r="K442" s="28"/>
      <c r="L442" s="27"/>
    </row>
    <row r="443" spans="1:12" ht="15" customHeight="1" x14ac:dyDescent="0.25">
      <c r="A443" s="23"/>
      <c r="B443" s="24"/>
      <c r="C443" s="57"/>
      <c r="D443" s="68" t="s">
        <v>34</v>
      </c>
      <c r="E443" s="99" t="s">
        <v>186</v>
      </c>
      <c r="F443" s="96">
        <v>200</v>
      </c>
      <c r="G443" s="114">
        <v>0.4</v>
      </c>
      <c r="H443" s="114">
        <v>0.1</v>
      </c>
      <c r="I443" s="114">
        <v>20.2</v>
      </c>
      <c r="J443" s="98">
        <v>84.5</v>
      </c>
      <c r="K443" s="111">
        <v>356</v>
      </c>
      <c r="L443" s="27">
        <v>20.77</v>
      </c>
    </row>
    <row r="444" spans="1:12" ht="15" customHeight="1" x14ac:dyDescent="0.25">
      <c r="A444" s="23"/>
      <c r="B444" s="24"/>
      <c r="C444" s="57"/>
      <c r="D444" s="68" t="s">
        <v>35</v>
      </c>
      <c r="E444" s="99" t="s">
        <v>166</v>
      </c>
      <c r="F444" s="96">
        <v>50</v>
      </c>
      <c r="G444" s="114">
        <v>3.7</v>
      </c>
      <c r="H444" s="114">
        <v>0.3</v>
      </c>
      <c r="I444" s="114">
        <v>24.3</v>
      </c>
      <c r="J444" s="98">
        <v>114.8</v>
      </c>
      <c r="K444" s="111">
        <v>114</v>
      </c>
      <c r="L444" s="84">
        <v>7.2</v>
      </c>
    </row>
    <row r="445" spans="1:12" ht="15" customHeight="1" x14ac:dyDescent="0.25">
      <c r="A445" s="23"/>
      <c r="B445" s="24"/>
      <c r="C445" s="57"/>
      <c r="D445" s="68" t="s">
        <v>36</v>
      </c>
      <c r="E445" s="99" t="s">
        <v>51</v>
      </c>
      <c r="F445" s="96">
        <v>35</v>
      </c>
      <c r="G445" s="114">
        <v>2.2999999999999998</v>
      </c>
      <c r="H445" s="114">
        <v>0.3</v>
      </c>
      <c r="I445" s="114">
        <v>14.8</v>
      </c>
      <c r="J445" s="98">
        <v>71.400000000000006</v>
      </c>
      <c r="K445" s="111">
        <v>115</v>
      </c>
      <c r="L445" s="84">
        <v>3.5</v>
      </c>
    </row>
    <row r="446" spans="1:12" ht="15" customHeight="1" x14ac:dyDescent="0.25">
      <c r="A446" s="23"/>
      <c r="B446" s="24"/>
      <c r="C446" s="57"/>
      <c r="D446" s="68"/>
      <c r="E446" s="63"/>
      <c r="F446" s="27"/>
      <c r="G446" s="27"/>
      <c r="H446" s="27"/>
      <c r="I446" s="27"/>
      <c r="J446" s="27"/>
      <c r="K446" s="28"/>
      <c r="L446" s="27"/>
    </row>
    <row r="447" spans="1:12" ht="15" customHeight="1" x14ac:dyDescent="0.25">
      <c r="A447" s="23"/>
      <c r="B447" s="24"/>
      <c r="C447" s="57"/>
      <c r="D447" s="68"/>
      <c r="E447" s="63"/>
      <c r="F447" s="27"/>
      <c r="G447" s="27"/>
      <c r="H447" s="27"/>
      <c r="I447" s="27"/>
      <c r="J447" s="27"/>
      <c r="K447" s="28"/>
      <c r="L447" s="27"/>
    </row>
    <row r="448" spans="1:12" ht="15" customHeight="1" x14ac:dyDescent="0.25">
      <c r="A448" s="52"/>
      <c r="B448" s="53"/>
      <c r="C448" s="62"/>
      <c r="D448" s="70" t="s">
        <v>28</v>
      </c>
      <c r="E448" s="66"/>
      <c r="F448" s="54">
        <f>SUM(F439:F447)</f>
        <v>785</v>
      </c>
      <c r="G448" s="54">
        <f>SUM(G439:G447)</f>
        <v>35.4</v>
      </c>
      <c r="H448" s="54">
        <f>SUM(H439:H447)</f>
        <v>37.4</v>
      </c>
      <c r="I448" s="54">
        <f>SUM(I439:I447)</f>
        <v>118.19999999999999</v>
      </c>
      <c r="J448" s="54">
        <f>SUM(J439:J447)</f>
        <v>950.9</v>
      </c>
      <c r="K448" s="55"/>
      <c r="L448" s="54">
        <f>SUM(L439:L447)</f>
        <v>149.15</v>
      </c>
    </row>
    <row r="449" spans="1:12" ht="15" customHeight="1" x14ac:dyDescent="0.25">
      <c r="A449" s="46">
        <f>A430</f>
        <v>4</v>
      </c>
      <c r="B449" s="47">
        <f>B430</f>
        <v>3</v>
      </c>
      <c r="C449" s="60" t="s">
        <v>39</v>
      </c>
      <c r="D449" s="71" t="s">
        <v>40</v>
      </c>
      <c r="E449" s="99" t="s">
        <v>187</v>
      </c>
      <c r="F449" s="96" t="s">
        <v>158</v>
      </c>
      <c r="G449" s="114" t="s">
        <v>188</v>
      </c>
      <c r="H449" s="114" t="s">
        <v>189</v>
      </c>
      <c r="I449" s="114" t="s">
        <v>190</v>
      </c>
      <c r="J449" s="98" t="s">
        <v>191</v>
      </c>
      <c r="K449" s="111">
        <v>451</v>
      </c>
      <c r="L449" s="48">
        <v>6.03</v>
      </c>
    </row>
    <row r="450" spans="1:12" ht="15" customHeight="1" x14ac:dyDescent="0.25">
      <c r="A450" s="50"/>
      <c r="B450" s="51"/>
      <c r="C450" s="61"/>
      <c r="D450" s="71" t="s">
        <v>34</v>
      </c>
      <c r="E450" s="99" t="s">
        <v>75</v>
      </c>
      <c r="F450" s="96" t="s">
        <v>122</v>
      </c>
      <c r="G450" s="114" t="s">
        <v>197</v>
      </c>
      <c r="H450" s="114" t="s">
        <v>198</v>
      </c>
      <c r="I450" s="114" t="s">
        <v>199</v>
      </c>
      <c r="J450" s="98" t="s">
        <v>200</v>
      </c>
      <c r="K450" s="111">
        <v>18</v>
      </c>
      <c r="L450" s="48">
        <v>24</v>
      </c>
    </row>
    <row r="451" spans="1:12" ht="15" customHeight="1" x14ac:dyDescent="0.25">
      <c r="A451" s="50"/>
      <c r="B451" s="51"/>
      <c r="C451" s="61"/>
      <c r="D451" s="72" t="s">
        <v>27</v>
      </c>
      <c r="E451" s="99"/>
      <c r="F451" s="96"/>
      <c r="G451" s="114"/>
      <c r="H451" s="114"/>
      <c r="I451" s="114"/>
      <c r="J451" s="98"/>
      <c r="K451" s="111"/>
      <c r="L451" s="48"/>
    </row>
    <row r="452" spans="1:12" ht="15" customHeight="1" x14ac:dyDescent="0.25">
      <c r="A452" s="23"/>
      <c r="B452" s="24"/>
      <c r="C452" s="25"/>
      <c r="D452" s="73"/>
      <c r="E452" s="99" t="s">
        <v>192</v>
      </c>
      <c r="F452" s="96" t="s">
        <v>193</v>
      </c>
      <c r="G452" s="114" t="s">
        <v>194</v>
      </c>
      <c r="H452" s="114" t="s">
        <v>140</v>
      </c>
      <c r="I452" s="114" t="s">
        <v>195</v>
      </c>
      <c r="J452" s="98" t="s">
        <v>196</v>
      </c>
      <c r="K452" s="111">
        <v>99</v>
      </c>
      <c r="L452" s="27">
        <v>19.399999999999999</v>
      </c>
    </row>
    <row r="453" spans="1:12" ht="15" customHeight="1" x14ac:dyDescent="0.25">
      <c r="A453" s="29"/>
      <c r="B453" s="30"/>
      <c r="C453" s="31"/>
      <c r="D453" s="32" t="s">
        <v>28</v>
      </c>
      <c r="E453" s="33"/>
      <c r="F453" s="34">
        <f>SUM(F449:F452)</f>
        <v>0</v>
      </c>
      <c r="G453" s="34">
        <f>SUM(G449:G452)</f>
        <v>0</v>
      </c>
      <c r="H453" s="34">
        <f>SUM(H449:H452)</f>
        <v>0</v>
      </c>
      <c r="I453" s="34">
        <f>SUM(I449:I452)</f>
        <v>0</v>
      </c>
      <c r="J453" s="34">
        <f>SUM(J449:J452)</f>
        <v>0</v>
      </c>
      <c r="K453" s="34"/>
      <c r="L453" s="34">
        <f>SUM(L449:L452)</f>
        <v>49.43</v>
      </c>
    </row>
    <row r="454" spans="1:12" ht="15" customHeight="1" thickBot="1" x14ac:dyDescent="0.3">
      <c r="A454" s="38">
        <f>A449</f>
        <v>4</v>
      </c>
      <c r="B454" s="39">
        <f>B449</f>
        <v>3</v>
      </c>
      <c r="C454" s="136" t="s">
        <v>37</v>
      </c>
      <c r="D454" s="137"/>
      <c r="E454" s="40"/>
      <c r="F454" s="41">
        <f>F438+F448+F453</f>
        <v>1485</v>
      </c>
      <c r="G454" s="41">
        <f>G438+G448+G453</f>
        <v>60.9</v>
      </c>
      <c r="H454" s="41">
        <f>H438+H448+H453</f>
        <v>63.7</v>
      </c>
      <c r="I454" s="41">
        <f>I438+I448+I453</f>
        <v>202.7</v>
      </c>
      <c r="J454" s="41">
        <f>J438+J448+J453</f>
        <v>1626.4</v>
      </c>
      <c r="K454" s="41"/>
      <c r="L454" s="41">
        <f>L438+L448+L453</f>
        <v>432.63000000000005</v>
      </c>
    </row>
    <row r="455" spans="1:12" ht="15" customHeight="1" x14ac:dyDescent="0.25">
      <c r="A455" s="128">
        <v>4</v>
      </c>
      <c r="B455" s="129">
        <v>4</v>
      </c>
      <c r="C455" s="56" t="s">
        <v>23</v>
      </c>
      <c r="D455" s="68" t="s">
        <v>24</v>
      </c>
      <c r="E455" s="99" t="s">
        <v>201</v>
      </c>
      <c r="F455" s="96">
        <v>160</v>
      </c>
      <c r="G455" s="114">
        <v>14.1</v>
      </c>
      <c r="H455" s="114">
        <v>10.1</v>
      </c>
      <c r="I455" s="114">
        <v>20.3</v>
      </c>
      <c r="J455" s="98">
        <v>246.1</v>
      </c>
      <c r="K455" s="111">
        <v>330</v>
      </c>
      <c r="L455" s="21">
        <v>76.91</v>
      </c>
    </row>
    <row r="456" spans="1:12" ht="15" customHeight="1" x14ac:dyDescent="0.25">
      <c r="A456" s="23"/>
      <c r="B456" s="24"/>
      <c r="C456" s="57"/>
      <c r="D456" s="68" t="s">
        <v>24</v>
      </c>
      <c r="E456" s="63"/>
      <c r="F456" s="27"/>
      <c r="G456" s="27"/>
      <c r="H456" s="27"/>
      <c r="I456" s="27"/>
      <c r="J456" s="27"/>
      <c r="K456" s="28"/>
      <c r="L456" s="27"/>
    </row>
    <row r="457" spans="1:12" ht="15" customHeight="1" x14ac:dyDescent="0.25">
      <c r="A457" s="23"/>
      <c r="B457" s="24"/>
      <c r="C457" s="57"/>
      <c r="D457" s="75" t="s">
        <v>25</v>
      </c>
      <c r="E457" s="99" t="s">
        <v>43</v>
      </c>
      <c r="F457" s="96">
        <v>200</v>
      </c>
      <c r="G457" s="114">
        <v>0.9</v>
      </c>
      <c r="H457" s="114">
        <v>0.5</v>
      </c>
      <c r="I457" s="114">
        <v>9.1</v>
      </c>
      <c r="J457" s="98">
        <v>89.1</v>
      </c>
      <c r="K457" s="111">
        <v>430</v>
      </c>
      <c r="L457" s="27">
        <v>1.22</v>
      </c>
    </row>
    <row r="458" spans="1:12" ht="15" customHeight="1" x14ac:dyDescent="0.25">
      <c r="A458" s="23"/>
      <c r="B458" s="24"/>
      <c r="C458" s="57"/>
      <c r="D458" s="75" t="s">
        <v>26</v>
      </c>
      <c r="E458" s="99" t="s">
        <v>67</v>
      </c>
      <c r="F458" s="96">
        <v>50</v>
      </c>
      <c r="G458" s="114">
        <v>4.7</v>
      </c>
      <c r="H458" s="114">
        <v>10.199999999999999</v>
      </c>
      <c r="I458" s="114">
        <v>17.2</v>
      </c>
      <c r="J458" s="98">
        <v>109.2</v>
      </c>
      <c r="K458" s="111">
        <v>99</v>
      </c>
      <c r="L458" s="27">
        <v>19.399999999999999</v>
      </c>
    </row>
    <row r="459" spans="1:12" ht="15" customHeight="1" thickBot="1" x14ac:dyDescent="0.3">
      <c r="A459" s="23"/>
      <c r="B459" s="24"/>
      <c r="C459" s="57"/>
      <c r="D459" s="75" t="s">
        <v>27</v>
      </c>
      <c r="E459" s="99" t="s">
        <v>45</v>
      </c>
      <c r="F459" s="96">
        <v>100</v>
      </c>
      <c r="G459" s="114">
        <v>0.6</v>
      </c>
      <c r="H459" s="114">
        <v>0.2</v>
      </c>
      <c r="I459" s="114">
        <v>21</v>
      </c>
      <c r="J459" s="98">
        <v>96</v>
      </c>
      <c r="K459" s="111">
        <v>21</v>
      </c>
      <c r="L459" s="27">
        <v>21</v>
      </c>
    </row>
    <row r="460" spans="1:12" ht="15" customHeight="1" x14ac:dyDescent="0.25">
      <c r="A460" s="23"/>
      <c r="B460" s="24"/>
      <c r="C460" s="57"/>
      <c r="D460" s="130" t="s">
        <v>34</v>
      </c>
      <c r="E460" s="63" t="s">
        <v>257</v>
      </c>
      <c r="F460" s="27">
        <v>200</v>
      </c>
      <c r="G460" s="123">
        <v>5.0999999999999996</v>
      </c>
      <c r="H460" s="123">
        <v>5.3</v>
      </c>
      <c r="I460" s="124">
        <v>16.899999999999999</v>
      </c>
      <c r="J460" s="123">
        <v>135.1</v>
      </c>
      <c r="K460" s="28">
        <v>536</v>
      </c>
      <c r="L460" s="27">
        <v>66.150000000000006</v>
      </c>
    </row>
    <row r="461" spans="1:12" ht="15" customHeight="1" x14ac:dyDescent="0.25">
      <c r="A461" s="23"/>
      <c r="B461" s="24"/>
      <c r="C461" s="57"/>
      <c r="D461" s="74"/>
      <c r="E461" s="63"/>
      <c r="F461" s="27"/>
      <c r="G461" s="27"/>
      <c r="H461" s="27"/>
      <c r="I461" s="27"/>
      <c r="J461" s="27"/>
      <c r="K461" s="28"/>
      <c r="L461" s="27"/>
    </row>
    <row r="462" spans="1:12" ht="15" customHeight="1" x14ac:dyDescent="0.25">
      <c r="A462" s="23"/>
      <c r="B462" s="24"/>
      <c r="C462" s="57"/>
      <c r="D462" s="74"/>
      <c r="E462" s="63"/>
      <c r="F462" s="27"/>
      <c r="G462" s="27"/>
      <c r="H462" s="27"/>
      <c r="I462" s="27"/>
      <c r="J462" s="27"/>
      <c r="K462" s="28"/>
      <c r="L462" s="27"/>
    </row>
    <row r="463" spans="1:12" ht="15" customHeight="1" x14ac:dyDescent="0.25">
      <c r="A463" s="29"/>
      <c r="B463" s="30"/>
      <c r="C463" s="58"/>
      <c r="D463" s="69" t="s">
        <v>28</v>
      </c>
      <c r="E463" s="64"/>
      <c r="F463" s="34">
        <f>SUM(F455:F462)</f>
        <v>710</v>
      </c>
      <c r="G463" s="34">
        <f>SUM(G455:G462)</f>
        <v>25.4</v>
      </c>
      <c r="H463" s="34">
        <f>SUM(H455:H462)</f>
        <v>26.299999999999997</v>
      </c>
      <c r="I463" s="34">
        <f>SUM(I455:I462)</f>
        <v>84.5</v>
      </c>
      <c r="J463" s="34">
        <f>SUM(J455:J462)</f>
        <v>675.5</v>
      </c>
      <c r="K463" s="35"/>
      <c r="L463" s="34">
        <f>SUM(L455:L462)</f>
        <v>184.68</v>
      </c>
    </row>
    <row r="464" spans="1:12" ht="15" customHeight="1" x14ac:dyDescent="0.25">
      <c r="A464" s="36">
        <f>A455</f>
        <v>4</v>
      </c>
      <c r="B464" s="37">
        <f>B455</f>
        <v>4</v>
      </c>
      <c r="C464" s="59" t="s">
        <v>29</v>
      </c>
      <c r="D464" s="68" t="s">
        <v>30</v>
      </c>
      <c r="E464" s="99" t="s">
        <v>202</v>
      </c>
      <c r="F464" s="96">
        <v>60</v>
      </c>
      <c r="G464" s="114">
        <v>1.3</v>
      </c>
      <c r="H464" s="114">
        <v>2.5</v>
      </c>
      <c r="I464" s="114">
        <v>5.5</v>
      </c>
      <c r="J464" s="98">
        <v>49.8</v>
      </c>
      <c r="K464" s="111">
        <v>41</v>
      </c>
      <c r="L464" s="101">
        <v>6.55</v>
      </c>
    </row>
    <row r="465" spans="1:12" ht="15" customHeight="1" x14ac:dyDescent="0.25">
      <c r="A465" s="23"/>
      <c r="B465" s="24"/>
      <c r="C465" s="57"/>
      <c r="D465" s="68" t="s">
        <v>31</v>
      </c>
      <c r="E465" s="99" t="s">
        <v>203</v>
      </c>
      <c r="F465" s="96">
        <v>200</v>
      </c>
      <c r="G465" s="114">
        <v>6.7</v>
      </c>
      <c r="H465" s="114">
        <v>10.9</v>
      </c>
      <c r="I465" s="114">
        <v>19.8</v>
      </c>
      <c r="J465" s="98">
        <v>225.1</v>
      </c>
      <c r="K465" s="111">
        <v>62</v>
      </c>
      <c r="L465" s="102">
        <v>29.09</v>
      </c>
    </row>
    <row r="466" spans="1:12" ht="15" customHeight="1" x14ac:dyDescent="0.25">
      <c r="A466" s="23"/>
      <c r="B466" s="24"/>
      <c r="C466" s="57"/>
      <c r="D466" s="68" t="s">
        <v>32</v>
      </c>
      <c r="E466" s="99" t="s">
        <v>204</v>
      </c>
      <c r="F466" s="96">
        <v>120</v>
      </c>
      <c r="G466" s="114">
        <v>17.3</v>
      </c>
      <c r="H466" s="114">
        <v>15.5</v>
      </c>
      <c r="I466" s="114">
        <v>13.5</v>
      </c>
      <c r="J466" s="98">
        <v>240.3</v>
      </c>
      <c r="K466" s="111">
        <v>256</v>
      </c>
      <c r="L466" s="102">
        <v>26.49</v>
      </c>
    </row>
    <row r="467" spans="1:12" ht="15" customHeight="1" x14ac:dyDescent="0.25">
      <c r="A467" s="23"/>
      <c r="B467" s="24"/>
      <c r="C467" s="57"/>
      <c r="D467" s="68" t="s">
        <v>33</v>
      </c>
      <c r="E467" s="99" t="s">
        <v>205</v>
      </c>
      <c r="F467" s="96">
        <v>200</v>
      </c>
      <c r="G467" s="114">
        <v>3.9</v>
      </c>
      <c r="H467" s="114">
        <v>7.1</v>
      </c>
      <c r="I467" s="114">
        <v>25.8</v>
      </c>
      <c r="J467" s="98">
        <v>182.8</v>
      </c>
      <c r="K467" s="111">
        <v>322</v>
      </c>
      <c r="L467" s="102">
        <v>18.579999999999998</v>
      </c>
    </row>
    <row r="468" spans="1:12" ht="15" customHeight="1" x14ac:dyDescent="0.25">
      <c r="A468" s="23"/>
      <c r="B468" s="24"/>
      <c r="C468" s="57"/>
      <c r="D468" s="68" t="s">
        <v>34</v>
      </c>
      <c r="E468" s="99" t="s">
        <v>112</v>
      </c>
      <c r="F468" s="96">
        <v>200</v>
      </c>
      <c r="G468" s="114">
        <v>0.2</v>
      </c>
      <c r="H468" s="114">
        <v>0.2</v>
      </c>
      <c r="I468" s="114">
        <v>14.5</v>
      </c>
      <c r="J468" s="98">
        <v>61.5</v>
      </c>
      <c r="K468" s="111">
        <v>528</v>
      </c>
      <c r="L468" s="102">
        <v>9.99</v>
      </c>
    </row>
    <row r="469" spans="1:12" ht="15" customHeight="1" x14ac:dyDescent="0.25">
      <c r="A469" s="23"/>
      <c r="B469" s="24"/>
      <c r="C469" s="57"/>
      <c r="D469" s="68" t="s">
        <v>35</v>
      </c>
      <c r="E469" s="99" t="s">
        <v>62</v>
      </c>
      <c r="F469" s="96">
        <v>55</v>
      </c>
      <c r="G469" s="114">
        <v>3.7</v>
      </c>
      <c r="H469" s="114">
        <v>0.3</v>
      </c>
      <c r="I469" s="114">
        <v>24.3</v>
      </c>
      <c r="J469" s="98">
        <v>114.8</v>
      </c>
      <c r="K469" s="111">
        <v>114</v>
      </c>
      <c r="L469" s="84">
        <v>7.2</v>
      </c>
    </row>
    <row r="470" spans="1:12" ht="15" customHeight="1" x14ac:dyDescent="0.25">
      <c r="A470" s="23"/>
      <c r="B470" s="24"/>
      <c r="C470" s="57"/>
      <c r="D470" s="68" t="s">
        <v>36</v>
      </c>
      <c r="E470" s="99" t="s">
        <v>73</v>
      </c>
      <c r="F470" s="96">
        <v>40</v>
      </c>
      <c r="G470" s="114">
        <v>2.6</v>
      </c>
      <c r="H470" s="114">
        <v>0.4</v>
      </c>
      <c r="I470" s="114">
        <v>17</v>
      </c>
      <c r="J470" s="98">
        <v>81.599999999999994</v>
      </c>
      <c r="K470" s="111">
        <v>115</v>
      </c>
      <c r="L470" s="84">
        <v>3.5</v>
      </c>
    </row>
    <row r="471" spans="1:12" ht="15" customHeight="1" x14ac:dyDescent="0.25">
      <c r="A471" s="23"/>
      <c r="B471" s="24"/>
      <c r="C471" s="57"/>
      <c r="D471" s="68"/>
      <c r="E471" s="63"/>
      <c r="F471" s="27"/>
      <c r="G471" s="27"/>
      <c r="H471" s="27"/>
      <c r="I471" s="27"/>
      <c r="J471" s="27"/>
      <c r="K471" s="28"/>
      <c r="L471" s="27"/>
    </row>
    <row r="472" spans="1:12" ht="15" customHeight="1" x14ac:dyDescent="0.25">
      <c r="A472" s="23"/>
      <c r="B472" s="24"/>
      <c r="C472" s="57"/>
      <c r="D472" s="68"/>
      <c r="E472" s="63"/>
      <c r="F472" s="27"/>
      <c r="G472" s="27"/>
      <c r="H472" s="27"/>
      <c r="I472" s="27"/>
      <c r="J472" s="27"/>
      <c r="K472" s="28"/>
      <c r="L472" s="27"/>
    </row>
    <row r="473" spans="1:12" ht="15" customHeight="1" x14ac:dyDescent="0.25">
      <c r="A473" s="52"/>
      <c r="B473" s="53"/>
      <c r="C473" s="62"/>
      <c r="D473" s="70" t="s">
        <v>28</v>
      </c>
      <c r="E473" s="66"/>
      <c r="F473" s="54">
        <f>SUM(F464:F472)</f>
        <v>875</v>
      </c>
      <c r="G473" s="54">
        <f>SUM(G464:G472)</f>
        <v>35.700000000000003</v>
      </c>
      <c r="H473" s="54">
        <f>SUM(H464:H472)</f>
        <v>36.9</v>
      </c>
      <c r="I473" s="54">
        <f>SUM(I464:I472)</f>
        <v>120.39999999999999</v>
      </c>
      <c r="J473" s="54">
        <f>SUM(J464:J472)</f>
        <v>955.9</v>
      </c>
      <c r="K473" s="55"/>
      <c r="L473" s="54">
        <f>SUM(L464:L472)</f>
        <v>101.39999999999999</v>
      </c>
    </row>
    <row r="474" spans="1:12" ht="15" customHeight="1" x14ac:dyDescent="0.25">
      <c r="A474" s="46">
        <f>A455</f>
        <v>4</v>
      </c>
      <c r="B474" s="47">
        <f>B455</f>
        <v>4</v>
      </c>
      <c r="C474" s="60" t="s">
        <v>39</v>
      </c>
      <c r="D474" s="71" t="s">
        <v>40</v>
      </c>
      <c r="E474" s="99" t="s">
        <v>83</v>
      </c>
      <c r="F474" s="96" t="s">
        <v>193</v>
      </c>
      <c r="G474" s="114" t="s">
        <v>206</v>
      </c>
      <c r="H474" s="114" t="s">
        <v>207</v>
      </c>
      <c r="I474" s="114" t="s">
        <v>136</v>
      </c>
      <c r="J474" s="98" t="s">
        <v>208</v>
      </c>
      <c r="K474" s="111">
        <v>9</v>
      </c>
      <c r="L474" s="48">
        <v>20</v>
      </c>
    </row>
    <row r="475" spans="1:12" ht="15" customHeight="1" x14ac:dyDescent="0.25">
      <c r="A475" s="50"/>
      <c r="B475" s="51"/>
      <c r="C475" s="61"/>
      <c r="D475" s="71" t="s">
        <v>34</v>
      </c>
      <c r="E475" s="99" t="s">
        <v>64</v>
      </c>
      <c r="F475" s="96" t="s">
        <v>122</v>
      </c>
      <c r="G475" s="114" t="s">
        <v>146</v>
      </c>
      <c r="H475" s="114" t="s">
        <v>147</v>
      </c>
      <c r="I475" s="114" t="s">
        <v>148</v>
      </c>
      <c r="J475" s="98" t="s">
        <v>149</v>
      </c>
      <c r="K475" s="111">
        <v>378</v>
      </c>
      <c r="L475" s="48">
        <v>10.87</v>
      </c>
    </row>
    <row r="476" spans="1:12" ht="15" customHeight="1" x14ac:dyDescent="0.25">
      <c r="A476" s="50"/>
      <c r="B476" s="51"/>
      <c r="C476" s="61"/>
      <c r="D476" s="72" t="s">
        <v>27</v>
      </c>
      <c r="E476" s="99" t="s">
        <v>45</v>
      </c>
      <c r="F476" s="96" t="s">
        <v>125</v>
      </c>
      <c r="G476" s="114" t="s">
        <v>126</v>
      </c>
      <c r="H476" s="114" t="s">
        <v>127</v>
      </c>
      <c r="I476" s="114" t="s">
        <v>128</v>
      </c>
      <c r="J476" s="98" t="s">
        <v>129</v>
      </c>
      <c r="K476" s="111">
        <v>21</v>
      </c>
      <c r="L476" s="48">
        <v>21</v>
      </c>
    </row>
    <row r="477" spans="1:12" ht="15" customHeight="1" x14ac:dyDescent="0.25">
      <c r="A477" s="23"/>
      <c r="B477" s="24"/>
      <c r="C477" s="25"/>
      <c r="D477" s="73"/>
      <c r="E477" s="26"/>
      <c r="F477" s="27"/>
      <c r="G477" s="27"/>
      <c r="H477" s="27"/>
      <c r="I477" s="27"/>
      <c r="J477" s="27"/>
      <c r="K477" s="28"/>
      <c r="L477" s="27"/>
    </row>
    <row r="478" spans="1:12" ht="15" customHeight="1" x14ac:dyDescent="0.25">
      <c r="A478" s="29"/>
      <c r="B478" s="30"/>
      <c r="C478" s="31"/>
      <c r="D478" s="32" t="s">
        <v>28</v>
      </c>
      <c r="E478" s="33"/>
      <c r="F478" s="34">
        <f>SUM(F474:F477)</f>
        <v>0</v>
      </c>
      <c r="G478" s="34">
        <f>SUM(G474:G477)</f>
        <v>0</v>
      </c>
      <c r="H478" s="34">
        <f>SUM(H474:H477)</f>
        <v>0</v>
      </c>
      <c r="I478" s="34">
        <f>SUM(I474:I477)</f>
        <v>0</v>
      </c>
      <c r="J478" s="34">
        <f>SUM(J474:J477)</f>
        <v>0</v>
      </c>
      <c r="K478" s="34"/>
      <c r="L478" s="34">
        <f>SUM(L474:L477)</f>
        <v>51.87</v>
      </c>
    </row>
    <row r="479" spans="1:12" ht="15" customHeight="1" thickBot="1" x14ac:dyDescent="0.3">
      <c r="A479" s="42">
        <f>A474</f>
        <v>4</v>
      </c>
      <c r="B479" s="42">
        <f>B474</f>
        <v>4</v>
      </c>
      <c r="C479" s="136" t="s">
        <v>37</v>
      </c>
      <c r="D479" s="137"/>
      <c r="E479" s="40"/>
      <c r="F479" s="41">
        <f>F463+F473+F478</f>
        <v>1585</v>
      </c>
      <c r="G479" s="41">
        <f>G463+G473+G478</f>
        <v>61.1</v>
      </c>
      <c r="H479" s="41">
        <f>H463+H473+H478</f>
        <v>63.199999999999996</v>
      </c>
      <c r="I479" s="41">
        <f>I463+I473+I478</f>
        <v>204.89999999999998</v>
      </c>
      <c r="J479" s="41">
        <f>J463+J473+J478</f>
        <v>1631.4</v>
      </c>
      <c r="K479" s="41"/>
      <c r="L479" s="41">
        <f>L463+L473+L478</f>
        <v>337.95</v>
      </c>
    </row>
    <row r="480" spans="1:12" ht="15" customHeight="1" x14ac:dyDescent="0.25">
      <c r="A480" s="128">
        <v>4</v>
      </c>
      <c r="B480" s="129">
        <v>5</v>
      </c>
      <c r="C480" s="56" t="s">
        <v>23</v>
      </c>
      <c r="D480" s="68" t="s">
        <v>24</v>
      </c>
      <c r="E480" s="99" t="s">
        <v>99</v>
      </c>
      <c r="F480" s="96">
        <v>200</v>
      </c>
      <c r="G480" s="114">
        <v>13.3</v>
      </c>
      <c r="H480" s="114">
        <v>16</v>
      </c>
      <c r="I480" s="114">
        <v>17</v>
      </c>
      <c r="J480" s="98">
        <v>256.8</v>
      </c>
      <c r="K480" s="111">
        <v>171</v>
      </c>
      <c r="L480" s="21">
        <v>19.149999999999999</v>
      </c>
    </row>
    <row r="481" spans="1:12" ht="15" customHeight="1" x14ac:dyDescent="0.25">
      <c r="A481" s="23"/>
      <c r="B481" s="24"/>
      <c r="C481" s="57"/>
      <c r="D481" s="68" t="s">
        <v>24</v>
      </c>
      <c r="E481" s="63"/>
      <c r="F481" s="27"/>
      <c r="G481" s="27"/>
      <c r="H481" s="27"/>
      <c r="I481" s="27"/>
      <c r="J481" s="27"/>
      <c r="K481" s="28"/>
      <c r="L481" s="27"/>
    </row>
    <row r="482" spans="1:12" ht="15" customHeight="1" x14ac:dyDescent="0.25">
      <c r="A482" s="23"/>
      <c r="B482" s="24"/>
      <c r="C482" s="57"/>
      <c r="D482" s="75" t="s">
        <v>25</v>
      </c>
      <c r="E482" s="99" t="s">
        <v>66</v>
      </c>
      <c r="F482" s="96">
        <v>200</v>
      </c>
      <c r="G482" s="114">
        <v>4.9000000000000004</v>
      </c>
      <c r="H482" s="114">
        <v>4.7</v>
      </c>
      <c r="I482" s="114">
        <v>19.899999999999999</v>
      </c>
      <c r="J482" s="98">
        <v>141.6</v>
      </c>
      <c r="K482" s="111">
        <v>379</v>
      </c>
      <c r="L482" s="27">
        <v>16.66</v>
      </c>
    </row>
    <row r="483" spans="1:12" ht="15" customHeight="1" x14ac:dyDescent="0.25">
      <c r="A483" s="23"/>
      <c r="B483" s="24"/>
      <c r="C483" s="57"/>
      <c r="D483" s="75" t="s">
        <v>26</v>
      </c>
      <c r="E483" s="99" t="s">
        <v>77</v>
      </c>
      <c r="F483" s="96">
        <v>50</v>
      </c>
      <c r="G483" s="114">
        <v>6.5</v>
      </c>
      <c r="H483" s="114">
        <v>10.9</v>
      </c>
      <c r="I483" s="114">
        <v>10.8</v>
      </c>
      <c r="J483" s="98">
        <v>109.3</v>
      </c>
      <c r="K483" s="111">
        <v>96</v>
      </c>
      <c r="L483" s="27">
        <v>29.26</v>
      </c>
    </row>
    <row r="484" spans="1:12" ht="15" customHeight="1" thickBot="1" x14ac:dyDescent="0.3">
      <c r="A484" s="23"/>
      <c r="B484" s="24"/>
      <c r="C484" s="57"/>
      <c r="D484" s="75" t="s">
        <v>27</v>
      </c>
      <c r="E484" s="99" t="s">
        <v>45</v>
      </c>
      <c r="F484" s="96">
        <v>100</v>
      </c>
      <c r="G484" s="114">
        <v>0.6</v>
      </c>
      <c r="H484" s="114">
        <v>0.2</v>
      </c>
      <c r="I484" s="114">
        <v>21</v>
      </c>
      <c r="J484" s="98">
        <v>96</v>
      </c>
      <c r="K484" s="111">
        <v>21</v>
      </c>
      <c r="L484" s="27">
        <v>21</v>
      </c>
    </row>
    <row r="485" spans="1:12" ht="15" customHeight="1" x14ac:dyDescent="0.25">
      <c r="A485" s="23"/>
      <c r="B485" s="24"/>
      <c r="C485" s="57"/>
      <c r="D485" s="130" t="s">
        <v>34</v>
      </c>
      <c r="E485" s="63" t="s">
        <v>259</v>
      </c>
      <c r="F485" s="27">
        <v>200</v>
      </c>
      <c r="G485" s="123">
        <v>5.0999999999999996</v>
      </c>
      <c r="H485" s="123">
        <v>5.3</v>
      </c>
      <c r="I485" s="124">
        <v>16.899999999999999</v>
      </c>
      <c r="J485" s="27">
        <v>135.1</v>
      </c>
      <c r="K485" s="28">
        <v>386</v>
      </c>
      <c r="L485" s="27">
        <v>66.150000000000006</v>
      </c>
    </row>
    <row r="486" spans="1:12" ht="15" customHeight="1" x14ac:dyDescent="0.25">
      <c r="A486" s="23"/>
      <c r="B486" s="24"/>
      <c r="C486" s="57"/>
      <c r="D486" s="74"/>
      <c r="E486" s="63"/>
      <c r="F486" s="27"/>
      <c r="G486" s="27"/>
      <c r="H486" s="27"/>
      <c r="I486" s="27"/>
      <c r="J486" s="27"/>
      <c r="K486" s="28"/>
      <c r="L486" s="27"/>
    </row>
    <row r="487" spans="1:12" ht="15" customHeight="1" x14ac:dyDescent="0.25">
      <c r="A487" s="23"/>
      <c r="B487" s="24"/>
      <c r="C487" s="57"/>
      <c r="D487" s="74"/>
      <c r="E487" s="63"/>
      <c r="F487" s="27"/>
      <c r="G487" s="27"/>
      <c r="H487" s="27"/>
      <c r="I487" s="27"/>
      <c r="J487" s="27"/>
      <c r="K487" s="28"/>
      <c r="L487" s="27"/>
    </row>
    <row r="488" spans="1:12" ht="15" customHeight="1" x14ac:dyDescent="0.25">
      <c r="A488" s="29"/>
      <c r="B488" s="30"/>
      <c r="C488" s="58"/>
      <c r="D488" s="69" t="s">
        <v>28</v>
      </c>
      <c r="E488" s="64"/>
      <c r="F488" s="34">
        <f>SUM(F480:F487)</f>
        <v>750</v>
      </c>
      <c r="G488" s="34">
        <f>SUM(G480:G487)</f>
        <v>30.400000000000006</v>
      </c>
      <c r="H488" s="34">
        <f>SUM(H480:H487)</f>
        <v>37.1</v>
      </c>
      <c r="I488" s="34">
        <f>SUM(I480:I487)</f>
        <v>85.6</v>
      </c>
      <c r="J488" s="34">
        <f>SUM(J480:J487)</f>
        <v>738.80000000000007</v>
      </c>
      <c r="K488" s="35"/>
      <c r="L488" s="34">
        <f>SUM(L480:L487)</f>
        <v>152.22000000000003</v>
      </c>
    </row>
    <row r="489" spans="1:12" ht="15" customHeight="1" x14ac:dyDescent="0.25">
      <c r="A489" s="36">
        <f>A480</f>
        <v>4</v>
      </c>
      <c r="B489" s="37">
        <f>B480</f>
        <v>5</v>
      </c>
      <c r="C489" s="59" t="s">
        <v>29</v>
      </c>
      <c r="D489" s="68" t="s">
        <v>30</v>
      </c>
      <c r="E489" s="99" t="s">
        <v>261</v>
      </c>
      <c r="F489" s="96">
        <v>60</v>
      </c>
      <c r="G489" s="114">
        <v>8.1999999999999993</v>
      </c>
      <c r="H489" s="114">
        <v>4.0999999999999996</v>
      </c>
      <c r="I489" s="114">
        <v>3.9</v>
      </c>
      <c r="J489" s="98">
        <v>85.2</v>
      </c>
      <c r="K489" s="111">
        <v>51</v>
      </c>
      <c r="L489" s="101">
        <v>29.26</v>
      </c>
    </row>
    <row r="490" spans="1:12" ht="15" customHeight="1" x14ac:dyDescent="0.25">
      <c r="A490" s="23"/>
      <c r="B490" s="24"/>
      <c r="C490" s="57"/>
      <c r="D490" s="68" t="s">
        <v>31</v>
      </c>
      <c r="E490" s="99" t="s">
        <v>262</v>
      </c>
      <c r="F490" s="96">
        <v>200</v>
      </c>
      <c r="G490" s="114">
        <v>1.7</v>
      </c>
      <c r="H490" s="114">
        <v>4.0999999999999996</v>
      </c>
      <c r="I490" s="114">
        <v>23.7</v>
      </c>
      <c r="J490" s="98">
        <v>223.6</v>
      </c>
      <c r="K490" s="111">
        <v>101</v>
      </c>
      <c r="L490" s="102">
        <v>4.62</v>
      </c>
    </row>
    <row r="491" spans="1:12" ht="15" customHeight="1" x14ac:dyDescent="0.25">
      <c r="A491" s="23"/>
      <c r="B491" s="24"/>
      <c r="C491" s="57"/>
      <c r="D491" s="68" t="s">
        <v>32</v>
      </c>
      <c r="E491" s="99" t="s">
        <v>263</v>
      </c>
      <c r="F491" s="96">
        <v>260</v>
      </c>
      <c r="G491" s="114">
        <v>18.7</v>
      </c>
      <c r="H491" s="114">
        <v>27.8</v>
      </c>
      <c r="I491" s="114">
        <v>36.6</v>
      </c>
      <c r="J491" s="98">
        <v>384.8</v>
      </c>
      <c r="K491" s="111">
        <v>284</v>
      </c>
      <c r="L491" s="102">
        <v>50.68</v>
      </c>
    </row>
    <row r="492" spans="1:12" ht="15" customHeight="1" x14ac:dyDescent="0.25">
      <c r="A492" s="23"/>
      <c r="B492" s="24"/>
      <c r="C492" s="57"/>
      <c r="D492" s="68" t="s">
        <v>33</v>
      </c>
      <c r="E492" s="63"/>
      <c r="F492" s="27"/>
      <c r="G492" s="27"/>
      <c r="H492" s="27"/>
      <c r="I492" s="27"/>
      <c r="J492" s="27"/>
      <c r="K492" s="28"/>
      <c r="L492" s="27"/>
    </row>
    <row r="493" spans="1:12" ht="15" customHeight="1" x14ac:dyDescent="0.25">
      <c r="A493" s="23"/>
      <c r="B493" s="24"/>
      <c r="C493" s="57"/>
      <c r="D493" s="68" t="s">
        <v>34</v>
      </c>
      <c r="E493" s="99" t="s">
        <v>260</v>
      </c>
      <c r="F493" s="96">
        <v>200</v>
      </c>
      <c r="G493" s="114">
        <v>0.5</v>
      </c>
      <c r="H493" s="114">
        <v>0.1</v>
      </c>
      <c r="I493" s="114">
        <v>13.7</v>
      </c>
      <c r="J493" s="98">
        <v>59.6</v>
      </c>
      <c r="K493" s="111">
        <v>346</v>
      </c>
      <c r="L493" s="102">
        <v>13.76</v>
      </c>
    </row>
    <row r="494" spans="1:12" ht="15" customHeight="1" x14ac:dyDescent="0.25">
      <c r="A494" s="23"/>
      <c r="B494" s="24"/>
      <c r="C494" s="57"/>
      <c r="D494" s="68" t="s">
        <v>35</v>
      </c>
      <c r="E494" s="99" t="s">
        <v>166</v>
      </c>
      <c r="F494" s="96">
        <v>50</v>
      </c>
      <c r="G494" s="114">
        <v>3.7</v>
      </c>
      <c r="H494" s="114">
        <v>0.3</v>
      </c>
      <c r="I494" s="114">
        <v>24.3</v>
      </c>
      <c r="J494" s="98">
        <v>114.8</v>
      </c>
      <c r="K494" s="111">
        <v>114</v>
      </c>
      <c r="L494" s="84">
        <v>7.2</v>
      </c>
    </row>
    <row r="495" spans="1:12" ht="15" customHeight="1" x14ac:dyDescent="0.25">
      <c r="A495" s="23"/>
      <c r="B495" s="24"/>
      <c r="C495" s="57"/>
      <c r="D495" s="68" t="s">
        <v>36</v>
      </c>
      <c r="E495" s="99" t="s">
        <v>73</v>
      </c>
      <c r="F495" s="96">
        <v>40</v>
      </c>
      <c r="G495" s="114">
        <v>2.6</v>
      </c>
      <c r="H495" s="114">
        <v>0.4</v>
      </c>
      <c r="I495" s="114">
        <v>17</v>
      </c>
      <c r="J495" s="98">
        <v>81.599999999999994</v>
      </c>
      <c r="K495" s="111">
        <v>115</v>
      </c>
      <c r="L495" s="84">
        <v>3.5</v>
      </c>
    </row>
    <row r="496" spans="1:12" ht="15" customHeight="1" x14ac:dyDescent="0.25">
      <c r="A496" s="23"/>
      <c r="B496" s="24"/>
      <c r="C496" s="57"/>
      <c r="D496" s="68"/>
      <c r="E496" s="63"/>
      <c r="F496" s="27"/>
      <c r="G496" s="27"/>
      <c r="H496" s="27"/>
      <c r="I496" s="27"/>
      <c r="J496" s="27"/>
      <c r="K496" s="28"/>
      <c r="L496" s="27"/>
    </row>
    <row r="497" spans="1:12" ht="15" customHeight="1" x14ac:dyDescent="0.25">
      <c r="A497" s="23"/>
      <c r="B497" s="24"/>
      <c r="C497" s="57"/>
      <c r="D497" s="68"/>
      <c r="E497" s="63"/>
      <c r="F497" s="27"/>
      <c r="G497" s="27"/>
      <c r="H497" s="27"/>
      <c r="I497" s="27"/>
      <c r="J497" s="27"/>
      <c r="K497" s="28"/>
      <c r="L497" s="27"/>
    </row>
    <row r="498" spans="1:12" ht="15" customHeight="1" x14ac:dyDescent="0.25">
      <c r="A498" s="52"/>
      <c r="B498" s="53"/>
      <c r="C498" s="62"/>
      <c r="D498" s="70" t="s">
        <v>28</v>
      </c>
      <c r="E498" s="66"/>
      <c r="F498" s="54">
        <f>SUM(F489:F497)</f>
        <v>810</v>
      </c>
      <c r="G498" s="54">
        <f>SUM(G489:G497)</f>
        <v>35.4</v>
      </c>
      <c r="H498" s="54">
        <f>SUM(H489:H497)</f>
        <v>36.799999999999997</v>
      </c>
      <c r="I498" s="54">
        <f>SUM(I489:I497)</f>
        <v>119.2</v>
      </c>
      <c r="J498" s="54">
        <f>SUM(J489:J497)</f>
        <v>949.6</v>
      </c>
      <c r="K498" s="55"/>
      <c r="L498" s="54">
        <f>SUM(L489:L497)</f>
        <v>109.02000000000001</v>
      </c>
    </row>
    <row r="499" spans="1:12" ht="15" customHeight="1" x14ac:dyDescent="0.25">
      <c r="A499" s="46">
        <f>A480</f>
        <v>4</v>
      </c>
      <c r="B499" s="47">
        <f>B480</f>
        <v>5</v>
      </c>
      <c r="C499" s="60" t="s">
        <v>39</v>
      </c>
      <c r="D499" s="71" t="s">
        <v>40</v>
      </c>
      <c r="E499" s="99" t="s">
        <v>209</v>
      </c>
      <c r="F499" s="96" t="s">
        <v>210</v>
      </c>
      <c r="G499" s="114" t="s">
        <v>211</v>
      </c>
      <c r="H499" s="114" t="s">
        <v>212</v>
      </c>
      <c r="I499" s="114" t="s">
        <v>213</v>
      </c>
      <c r="J499" s="98" t="s">
        <v>214</v>
      </c>
      <c r="K499" s="111">
        <v>331</v>
      </c>
      <c r="L499" s="48"/>
    </row>
    <row r="500" spans="1:12" ht="15" customHeight="1" x14ac:dyDescent="0.25">
      <c r="A500" s="50"/>
      <c r="B500" s="51"/>
      <c r="C500" s="61"/>
      <c r="D500" s="71" t="s">
        <v>34</v>
      </c>
      <c r="E500" s="99" t="s">
        <v>75</v>
      </c>
      <c r="F500" s="96" t="s">
        <v>122</v>
      </c>
      <c r="G500" s="114" t="s">
        <v>197</v>
      </c>
      <c r="H500" s="114" t="s">
        <v>198</v>
      </c>
      <c r="I500" s="114" t="s">
        <v>199</v>
      </c>
      <c r="J500" s="98" t="s">
        <v>200</v>
      </c>
      <c r="K500" s="111">
        <v>18</v>
      </c>
      <c r="L500" s="48"/>
    </row>
    <row r="501" spans="1:12" ht="15" customHeight="1" x14ac:dyDescent="0.25">
      <c r="A501" s="50"/>
      <c r="B501" s="51"/>
      <c r="C501" s="61"/>
      <c r="D501" s="72" t="s">
        <v>27</v>
      </c>
      <c r="E501" s="65"/>
      <c r="F501" s="48"/>
      <c r="G501" s="48"/>
      <c r="H501" s="48"/>
      <c r="I501" s="48"/>
      <c r="J501" s="48"/>
      <c r="K501" s="49"/>
      <c r="L501" s="48"/>
    </row>
    <row r="502" spans="1:12" ht="15" customHeight="1" x14ac:dyDescent="0.25">
      <c r="A502" s="23"/>
      <c r="B502" s="24"/>
      <c r="C502" s="25"/>
      <c r="D502" s="73"/>
      <c r="E502" s="26"/>
      <c r="F502" s="27"/>
      <c r="G502" s="27"/>
      <c r="H502" s="27"/>
      <c r="I502" s="27"/>
      <c r="J502" s="27"/>
      <c r="K502" s="28"/>
      <c r="L502" s="27"/>
    </row>
    <row r="503" spans="1:12" ht="15" customHeight="1" x14ac:dyDescent="0.25">
      <c r="A503" s="29"/>
      <c r="B503" s="30"/>
      <c r="C503" s="31"/>
      <c r="D503" s="32" t="s">
        <v>28</v>
      </c>
      <c r="E503" s="33"/>
      <c r="F503" s="34">
        <f>SUM(F499:F502)</f>
        <v>0</v>
      </c>
      <c r="G503" s="34">
        <f>SUM(G499:G502)</f>
        <v>0</v>
      </c>
      <c r="H503" s="34">
        <f>SUM(H499:H502)</f>
        <v>0</v>
      </c>
      <c r="I503" s="34">
        <f>SUM(I499:I502)</f>
        <v>0</v>
      </c>
      <c r="J503" s="34">
        <f>SUM(J499:J502)</f>
        <v>0</v>
      </c>
      <c r="K503" s="34"/>
      <c r="L503" s="34">
        <f>SUM(L499:L502)</f>
        <v>0</v>
      </c>
    </row>
    <row r="504" spans="1:12" ht="15" customHeight="1" thickBot="1" x14ac:dyDescent="0.3">
      <c r="A504" s="38">
        <f>A499</f>
        <v>4</v>
      </c>
      <c r="B504" s="39">
        <f>B499</f>
        <v>5</v>
      </c>
      <c r="C504" s="136" t="s">
        <v>37</v>
      </c>
      <c r="D504" s="137"/>
      <c r="E504" s="40"/>
      <c r="F504" s="41">
        <f>F488+F498+F503</f>
        <v>1560</v>
      </c>
      <c r="G504" s="41">
        <f>G488+G498+G503</f>
        <v>65.800000000000011</v>
      </c>
      <c r="H504" s="41">
        <f>H488+H498+H503</f>
        <v>73.900000000000006</v>
      </c>
      <c r="I504" s="41">
        <f>I488+I498+I503</f>
        <v>204.8</v>
      </c>
      <c r="J504" s="41">
        <f>J488+J498+J503</f>
        <v>1688.4</v>
      </c>
      <c r="K504" s="41"/>
      <c r="L504" s="41">
        <f>L488+L498+L503</f>
        <v>261.24</v>
      </c>
    </row>
    <row r="505" spans="1:12" ht="15" customHeight="1" thickBot="1" x14ac:dyDescent="0.3">
      <c r="A505" s="43"/>
      <c r="B505" s="44"/>
      <c r="C505" s="141" t="s">
        <v>38</v>
      </c>
      <c r="D505" s="142"/>
      <c r="E505" s="143"/>
      <c r="F505" s="45">
        <f>( F30+F55+F80+F105+F130+F155+F180+F205+F229+F254+F279+F304+F329+F354+F379+F404+F429+F454+F479+F504)/(IF(F30=0,0,1)+IF(F55=0,0,1)+IF(F80=0,0,1)+ IF(F105=0,0,1)+ IF(F130=0,0,1)+IF(F155=0,0,1)+IF(F180=0,0,1)+IF(F205=0,0,1)+IF(F229=0,0,1)+IF(F254=0,0,1)+IF(F279=0,0,1)+ IF(F304=0,0,1)+ IF(F329=0,0,1)+ IF(F354=0,0,1)+ IF( F379=0,0,1)+ IF(F404=0,0,1)+ IF(F429=0,0,1)+ IF(F454=0,0,1)+ IF(F479=0,0,1)+ IF(F504=0,0,1))</f>
        <v>1749.9</v>
      </c>
      <c r="G505" s="45">
        <f>( G30+G55+G80+G105+G130+G155+G180+G205+G229+G254+G279+G304+G329+G354+G379+G404+G429+G454+G479+G504)/(IF(G30=0,0,1)+IF(G55=0,0,1)+IF(G80=0,0,1)+ IF(G105=0,0,1)+ IF(G130=0,0,1)+IF(G155=0,0,1)+IF(G180=0,0,1)+IF(G205=0,0,1)+IF(G229=0,0,1)+IF(G254=0,0,1)+IF(G279=0,0,1)+ IF(G304=0,0,1)+ IF(G329=0,0,1)+ IF(G354=0,0,1)+ IF( G379=0,0,1)+ IF(G404=0,0,1)+ IF(G429=0,0,1)+ IF(G454=0,0,1)+ IF(G479=0,0,1)+ IF(G504=0,0,1))</f>
        <v>77.085000000000008</v>
      </c>
      <c r="H505" s="45">
        <f>( H30+H55+H80+H105+H130+H155+H180+H205+H229+H254+H279+H304+H329+H354+H379+H404+H429+H454+H479+H504)/(IF(H30=0,0,1)+IF(H55=0,0,1)+IF(H80=0,0,1)+ IF(H105=0,0,1)+ IF(H130=0,0,1)+IF(H155=0,0,1)+IF(H180=0,0,1)+IF(H205=0,0,1)+IF(H229=0,0,1)+IF(H254=0,0,1)+IF(H279=0,0,1)+ IF(H304=0,0,1)+ IF(H329=0,0,1)+ IF(H354=0,0,1)+ IF( H379=0,0,1)+ IF(H404=0,0,1)+ IF(H429=0,0,1)+ IF(H454=0,0,1)+ IF(H479=0,0,1)+ IF(H504=0,0,1))</f>
        <v>100.995</v>
      </c>
      <c r="I505" s="45">
        <f>( I30+I55+I80+I105+I130+I155+I180+I205+I229+I254+I279+I304+I329+I354+I379+I404+I429+I454+I479+I504)/(IF(I30=0,0,1)+IF(I55=0,0,1)+IF(I80=0,0,1)+ IF(I105=0,0,1)+ IF(I130=0,0,1)+IF(I155=0,0,1)+IF(I180=0,0,1)+IF(I205=0,0,1)+IF(I229=0,0,1)+IF(I254=0,0,1)+IF(I279=0,0,1)+ IF(I304=0,0,1)+ IF(I329=0,0,1)+ IF(I354=0,0,1)+ IF( I379=0,0,1)+ IF(I404=0,0,1)+ IF(I429=0,0,1)+ IF(I454=0,0,1)+ IF(I479=0,0,1)+ IF(I504=0,0,1))</f>
        <v>232.30499999999998</v>
      </c>
      <c r="J505" s="45">
        <f>( J30+J55+J80+J105+J130+J155+J180+J205+J229+J254+J279+J304+J329+J354+J379+J404+J429+J454+J479+J504)/(IF(J30=0,0,1)+IF(J55=0,0,1)+IF(J80=0,0,1)+ IF(J105=0,0,1)+ IF(J130=0,0,1)+IF(J155=0,0,1)+IF(J180=0,0,1)+IF(J205=0,0,1)+IF(J229=0,0,1)+IF(J254=0,0,1)+IF(J279=0,0,1)+ IF(J304=0,0,1)+ IF(J329=0,0,1)+ IF(J354=0,0,1)+ IF( J379=0,0,1)+ IF(J404=0,0,1)+ IF(J429=0,0,1)+ IF(J454=0,0,1)+ IF(J479=0,0,1)+ IF(J504=0,0,1))</f>
        <v>1828.5390000000002</v>
      </c>
      <c r="K505" s="45"/>
      <c r="L505" s="45">
        <f>( L30+L55+L80+L105+L130+L155+L180+L205+L229+L254+L279+L304+L329+L354+L379+L404+L429+L454+L479+L504)/(IF(L30=0,0,1)+IF(L55=0,0,1)+IF(L80=0,0,1)+ IF(L105=0,0,1)+ IF(L130=0,0,1)+IF(L155=0,0,1)+IF(L180=0,0,1)+IF(L205=0,0,1)+IF(L229=0,0,1)+IF(L254=0,0,1)+IF(L279=0,0,1)+ IF(L304=0,0,1)+ IF(L329=0,0,1)+ IF(L354=0,0,1)+ IF( L379=0,0,1)+ IF(L404=0,0,1)+ IF(L429=0,0,1)+ IF(L454=0,0,1)+ IF(L479=0,0,1)+ IF(L504=0,0,1))</f>
        <v>333.07</v>
      </c>
    </row>
  </sheetData>
  <mergeCells count="24">
    <mergeCell ref="C329:D329"/>
    <mergeCell ref="C354:D354"/>
    <mergeCell ref="C379:D379"/>
    <mergeCell ref="C505:E505"/>
    <mergeCell ref="C404:D404"/>
    <mergeCell ref="C429:D429"/>
    <mergeCell ref="C454:D454"/>
    <mergeCell ref="C479:D479"/>
    <mergeCell ref="C504:D504"/>
    <mergeCell ref="C205:D205"/>
    <mergeCell ref="C229:D229"/>
    <mergeCell ref="C254:D254"/>
    <mergeCell ref="C279:D279"/>
    <mergeCell ref="C304:D304"/>
    <mergeCell ref="H1:K1"/>
    <mergeCell ref="H2:K2"/>
    <mergeCell ref="C55:D55"/>
    <mergeCell ref="C155:D155"/>
    <mergeCell ref="C180:D180"/>
    <mergeCell ref="C80:D80"/>
    <mergeCell ref="C105:D105"/>
    <mergeCell ref="C130:D130"/>
    <mergeCell ref="C30:D30"/>
    <mergeCell ref="C1:E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Смольников Юрий Владимирович</cp:lastModifiedBy>
  <dcterms:created xsi:type="dcterms:W3CDTF">2022-05-16T14:23:56Z</dcterms:created>
  <dcterms:modified xsi:type="dcterms:W3CDTF">2024-04-05T03:05:41Z</dcterms:modified>
</cp:coreProperties>
</file>